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VORI\LAVORI_ASL BA\ADEMPIMENTI TRASPARENZA-PAGAMENTI\2021\30-06-2021\"/>
    </mc:Choice>
  </mc:AlternateContent>
  <bookViews>
    <workbookView xWindow="0" yWindow="0" windowWidth="23040" windowHeight="9192"/>
  </bookViews>
  <sheets>
    <sheet name="ALLEGATO 1" sheetId="1" r:id="rId1"/>
  </sheets>
  <definedNames>
    <definedName name="_xlnm._FilterDatabase" localSheetId="0" hidden="1">'ALLEGATO 1'!$A$3:$AB$167</definedName>
    <definedName name="_xlnm.Print_Area" localSheetId="0">'ALLEGATO 1'!$A$1:$AB$167</definedName>
    <definedName name="_xlnm.Print_Titles" localSheetId="0">'ALLEGATO 1'!$3:$3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6" i="1" l="1"/>
  <c r="AB165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167" i="1" l="1"/>
</calcChain>
</file>

<file path=xl/sharedStrings.xml><?xml version="1.0" encoding="utf-8"?>
<sst xmlns="http://schemas.openxmlformats.org/spreadsheetml/2006/main" count="352" uniqueCount="192">
  <si>
    <t xml:space="preserve">  N. IMPRESE CREDITRICI:  </t>
  </si>
  <si>
    <t>Macrostruttura</t>
  </si>
  <si>
    <t>Ufficio</t>
  </si>
  <si>
    <t>Anno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</si>
  <si>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</si>
  <si>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</si>
  <si>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</si>
  <si>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</si>
  <si>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</si>
  <si>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</si>
  <si>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</si>
  <si>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</si>
  <si>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</si>
  <si>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</si>
  <si>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</si>
  <si>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</si>
  <si>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</si>
  <si>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</si>
  <si>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</si>
  <si>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</si>
  <si>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</si>
  <si>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</si>
  <si>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</si>
  <si>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</si>
  <si>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</si>
  <si>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</si>
  <si>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</si>
  <si>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</si>
  <si>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TOTALE</t>
  </si>
  <si>
    <t>AREA FARMACEUTICA TERRITORIALE</t>
  </si>
  <si>
    <t>47 PHT-FARMACIA TERR. PHT</t>
  </si>
  <si>
    <t>57 F06-FARMACIA TERR. TRIGGIANO</t>
  </si>
  <si>
    <t>59 F11-NON USARE (vedi F16)</t>
  </si>
  <si>
    <t>61 F16-FARMACIA TERR. CTO - BARI</t>
  </si>
  <si>
    <t>63 F21-FARMACIA TERR. RUTIGLIANO</t>
  </si>
  <si>
    <t>64 F22-FARMACIA TERR. MOLA</t>
  </si>
  <si>
    <t>66 F26-FARMACIA TERR. BITONTO</t>
  </si>
  <si>
    <t>94 FAT-FARMACIA TERR. PUTIGNANO</t>
  </si>
  <si>
    <t>115 FTA-FARMACIA TERR. ALTAMURA</t>
  </si>
  <si>
    <t>116 FTC-FARMACIA TERR. ACQUAVIVA</t>
  </si>
  <si>
    <t>117 FTG-FARMACIA TERR. GRUMO</t>
  </si>
  <si>
    <t>130 AG4-FARMACIA TERR. MOLFETTA-GIOVINAZZO</t>
  </si>
  <si>
    <t>147 DA7-NON USARE (vedi FTR)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</si>
  <si>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</si>
  <si>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</si>
  <si>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</si>
  <si>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</si>
  <si>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</si>
  <si>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</si>
  <si>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</si>
  <si>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</si>
  <si>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</si>
  <si>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</si>
  <si>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</si>
  <si>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</si>
  <si>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</si>
  <si>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</si>
  <si>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</si>
  <si>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</si>
  <si>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</si>
  <si>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102 PAT-NON USARE (vedi E78)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</si>
  <si>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</si>
  <si>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</si>
  <si>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</si>
  <si>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</si>
  <si>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</si>
  <si>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</si>
  <si>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</si>
  <si>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</si>
  <si>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</si>
  <si>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</si>
  <si>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</si>
  <si>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</si>
  <si>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</si>
  <si>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</si>
  <si>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</si>
  <si>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</si>
  <si>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</si>
  <si>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</si>
  <si>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</si>
  <si>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</si>
  <si>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</si>
  <si>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</si>
  <si>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</si>
  <si>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</si>
  <si>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</si>
  <si>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</si>
  <si>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</si>
  <si>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</si>
  <si>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</si>
  <si>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</si>
  <si>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</si>
  <si>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</si>
  <si>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</si>
  <si>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</si>
  <si>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</si>
  <si>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</si>
  <si>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</si>
  <si>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</si>
  <si>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</si>
  <si>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</si>
  <si>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</si>
  <si>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</si>
  <si>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</si>
  <si>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</si>
  <si>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</si>
  <si>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</si>
  <si>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</si>
  <si>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</si>
  <si>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</si>
  <si>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</si>
  <si>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</si>
  <si>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</si>
  <si>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</si>
  <si>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</si>
  <si>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</si>
  <si>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</si>
  <si>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</si>
  <si>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</si>
  <si>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</si>
  <si>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</si>
  <si>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</si>
  <si>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</si>
  <si>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</si>
  <si>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</si>
  <si>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</si>
  <si>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</si>
  <si>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</si>
  <si>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</si>
  <si>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</si>
  <si>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</si>
  <si>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</si>
  <si>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</si>
  <si>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</si>
  <si>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</si>
  <si>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</si>
  <si>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</si>
  <si>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</si>
  <si>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</si>
  <si>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</si>
  <si>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</si>
  <si>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</si>
  <si>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</si>
  <si>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</si>
  <si>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</si>
  <si>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</si>
  <si>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</si>
  <si>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</si>
  <si>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</si>
  <si>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</si>
  <si>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101 NOC-OSP. NOCI</t>
  </si>
  <si>
    <t>EMERGENZA 118</t>
  </si>
  <si>
    <t>83 118-EMERGENZA 118</t>
  </si>
  <si>
    <t>FORMAZIONE</t>
  </si>
  <si>
    <t>142 UFO-FORMAZIONE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</si>
  <si>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</si>
  <si>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</si>
  <si>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</si>
  <si>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</si>
  <si>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</si>
  <si>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</si>
  <si>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</si>
  <si>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</si>
  <si>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</si>
  <si>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</si>
  <si>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</si>
  <si>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</si>
  <si>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</si>
  <si>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</si>
  <si>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</si>
  <si>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</si>
  <si>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</si>
  <si>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</si>
  <si>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</si>
  <si>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</si>
  <si>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</si>
  <si>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</si>
  <si>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</si>
  <si>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</si>
  <si>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</si>
  <si>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</si>
  <si>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</si>
  <si>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</si>
  <si>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</si>
  <si>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</si>
  <si>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UOC INGEGNERIA CLINICA</t>
  </si>
  <si>
    <t>80 T89-ING.CLINICA-MANUTENZIONI ELETTROMEDICALI</t>
  </si>
  <si>
    <t>UOGRC</t>
  </si>
  <si>
    <t>107 SPEC. EST. "LAB.ANAL, RX, FKT, BRANCHE A VISITA"</t>
  </si>
  <si>
    <t>149 AG6-STRUT. ACCR. "CASE DI CURA E STRUT. RIABIL."</t>
  </si>
  <si>
    <t>ALTRE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</si>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</sst>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.5"/>
      <color indexed="63"/>
      <name val="Verdana"/>
      <family val="2"/>
    </font>
    <font>
      <sz val="8"/>
      <color indexed="63"/>
      <name val="Verdana"/>
      <family val="2"/>
    </font>
    <font>
      <b/>
      <sz val="8"/>
      <color indexed="63"/>
      <name val="Verdana"/>
      <family val="2"/>
    </font>
    <font>
      <b/>
      <sz val="8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164" fontId="0" fillId="0" borderId="0" xfId="2" applyFont="1" applyAlignment="1">
      <alignment vertical="center" wrapText="1"/>
    </xf>
    <xf numFmtId="0" fontId="1" fillId="0" borderId="0" xfId="1" applyAlignment="1">
      <alignment wrapText="1"/>
    </xf>
    <xf numFmtId="49" fontId="4" fillId="3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vertical="center" wrapText="1"/>
    </xf>
    <xf numFmtId="164" fontId="5" fillId="0" borderId="3" xfId="2" applyFont="1" applyFill="1" applyBorder="1" applyAlignment="1">
      <alignment vertical="center" wrapText="1"/>
    </xf>
    <xf numFmtId="164" fontId="6" fillId="3" borderId="3" xfId="2" applyFont="1" applyFill="1" applyBorder="1" applyAlignment="1">
      <alignment vertical="center" wrapText="1"/>
    </xf>
    <xf numFmtId="0" fontId="1" fillId="0" borderId="0" xfId="1"/>
    <xf numFmtId="49" fontId="6" fillId="3" borderId="1" xfId="1" applyNumberFormat="1" applyFont="1" applyFill="1" applyBorder="1" applyAlignment="1">
      <alignment vertical="center" wrapText="1"/>
    </xf>
    <xf numFmtId="49" fontId="7" fillId="3" borderId="1" xfId="1" applyNumberFormat="1" applyFont="1" applyFill="1" applyBorder="1" applyAlignment="1">
      <alignment vertical="center" wrapText="1"/>
    </xf>
    <xf numFmtId="164" fontId="7" fillId="3" borderId="1" xfId="2" applyFont="1" applyFill="1" applyBorder="1" applyAlignment="1">
      <alignment vertical="center" wrapText="1"/>
    </xf>
    <xf numFmtId="49" fontId="6" fillId="4" borderId="1" xfId="1" applyNumberFormat="1" applyFont="1" applyFill="1" applyBorder="1" applyAlignment="1">
      <alignment vertical="center" wrapText="1"/>
    </xf>
    <xf numFmtId="49" fontId="7" fillId="4" borderId="1" xfId="1" applyNumberFormat="1" applyFont="1" applyFill="1" applyBorder="1" applyAlignment="1">
      <alignment vertical="center" wrapText="1"/>
    </xf>
    <xf numFmtId="164" fontId="7" fillId="4" borderId="1" xfId="2" applyFont="1" applyFill="1" applyBorder="1" applyAlignment="1">
      <alignment vertical="center" wrapText="1"/>
    </xf>
    <xf numFmtId="164" fontId="6" fillId="4" borderId="3" xfId="2" applyFont="1" applyFill="1" applyBorder="1" applyAlignment="1">
      <alignment vertical="center" wrapText="1"/>
    </xf>
  </cellXfs>
  <cellStyles count="3">
    <cellStyle name="Migliaia 2" xfId="2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7"/>
  <sheetViews>
    <sheetView showGridLines="0" tabSelected="1" zoomScale="90" zoomScaleNormal="90" workbookViewId="0">
      <pane xSplit="2" ySplit="3" topLeftCell="T154" activePane="bottomRight" state="frozen"/>
      <selection activeCell="Y1" sqref="Y1:Z65536"/>
      <selection pane="topRight" activeCell="Y1" sqref="Y1:Z65536"/>
      <selection pane="bottomLeft" activeCell="Y1" sqref="Y1:Z65536"/>
      <selection pane="bottomRight" activeCell="AB167" sqref="AB167"/>
    </sheetView>
  </sheetViews>
  <sheetFormatPr defaultColWidth="8.88671875" defaultRowHeight="14.4" x14ac:dyDescent="0.25"/>
  <cols>
    <col min="1" max="1" width="16.44140625" style="3" customWidth="1"/>
    <col min="2" max="2" width="27.44140625" style="3" customWidth="1"/>
    <col min="3" max="3" width="7.88671875" style="3" customWidth="1"/>
    <col min="4" max="9" width="10.5546875" style="4" customWidth="1"/>
    <col min="10" max="12" width="14" style="4" customWidth="1"/>
    <col min="13" max="13" width="15.5546875" style="4" bestFit="1" customWidth="1"/>
    <col min="14" max="14" width="16.88671875" style="4" bestFit="1" customWidth="1"/>
    <col min="15" max="17" width="16.77734375" style="4" customWidth="1"/>
    <col min="18" max="18" width="16.88671875" style="4" bestFit="1" customWidth="1"/>
    <col min="19" max="19" width="16.77734375" style="4" customWidth="1"/>
    <col min="20" max="20" width="13.88671875" style="4" customWidth="1"/>
    <col min="21" max="26" width="16.77734375" style="4" customWidth="1"/>
    <col min="27" max="27" width="18.33203125" style="4" bestFit="1" customWidth="1"/>
    <col min="28" max="28" width="18.109375" style="4" bestFit="1" customWidth="1"/>
    <col min="29" max="29" width="16.109375" style="5" bestFit="1" customWidth="1"/>
    <col min="30" max="30" width="12.6640625" style="5" bestFit="1" customWidth="1"/>
    <col min="31" max="16384" width="8.88671875" style="5"/>
  </cols>
  <sheetData>
    <row r="1" spans="1:28" ht="26.4" x14ac:dyDescent="0.25">
      <c r="A1" s="1" t="s">
        <v>0</v>
      </c>
      <c r="B1" s="2">
        <v>2823</v>
      </c>
    </row>
    <row r="3" spans="1:28" ht="33.6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</row>
    <row r="4" spans="1:28" s="10" customFormat="1" ht="30.6" x14ac:dyDescent="0.25">
      <c r="A4" s="7" t="s">
        <v>29</v>
      </c>
      <c r="B4" s="7" t="s">
        <v>30</v>
      </c>
      <c r="C4" s="7"/>
      <c r="D4" s="8"/>
      <c r="E4" s="8"/>
      <c r="F4" s="8"/>
      <c r="G4" s="8"/>
      <c r="H4" s="8"/>
      <c r="I4" s="8"/>
      <c r="J4" s="8"/>
      <c r="K4" s="8"/>
      <c r="L4" s="8"/>
      <c r="M4" s="8">
        <v>-1761.8</v>
      </c>
      <c r="N4" s="8">
        <v>2322.94</v>
      </c>
      <c r="O4" s="8">
        <v>16718.560000000001</v>
      </c>
      <c r="P4" s="8">
        <v>7622.74</v>
      </c>
      <c r="Q4" s="8">
        <v>-31205.1</v>
      </c>
      <c r="R4" s="8">
        <v>-7071.56</v>
      </c>
      <c r="S4" s="8">
        <v>-2343.36</v>
      </c>
      <c r="T4" s="8"/>
      <c r="U4" s="8"/>
      <c r="V4" s="8"/>
      <c r="W4" s="8">
        <v>-24339.65</v>
      </c>
      <c r="X4" s="8"/>
      <c r="Y4" s="8"/>
      <c r="Z4" s="8"/>
      <c r="AA4" s="8"/>
      <c r="AB4" s="9">
        <f>+SUM(D4:AA4)</f>
        <v>-40057.229999999996</v>
      </c>
    </row>
    <row r="5" spans="1:28" s="10" customFormat="1" ht="30.6" x14ac:dyDescent="0.25">
      <c r="A5" s="7" t="s">
        <v>29</v>
      </c>
      <c r="B5" s="7" t="s">
        <v>31</v>
      </c>
      <c r="C5" s="7"/>
      <c r="D5" s="8"/>
      <c r="E5" s="8"/>
      <c r="F5" s="8"/>
      <c r="G5" s="8"/>
      <c r="H5" s="8"/>
      <c r="I5" s="8"/>
      <c r="J5" s="8">
        <v>485.26000000000022</v>
      </c>
      <c r="K5" s="8">
        <v>2264.9700000000003</v>
      </c>
      <c r="L5" s="8"/>
      <c r="M5" s="8"/>
      <c r="N5" s="8">
        <v>-45</v>
      </c>
      <c r="O5" s="8"/>
      <c r="P5" s="8"/>
      <c r="Q5" s="8"/>
      <c r="R5" s="8">
        <v>-11.560000000000002</v>
      </c>
      <c r="S5" s="8"/>
      <c r="T5" s="8">
        <v>230</v>
      </c>
      <c r="U5" s="8">
        <v>515.33000000000004</v>
      </c>
      <c r="V5" s="8">
        <v>5501.91</v>
      </c>
      <c r="W5" s="8">
        <v>2307.3900000000003</v>
      </c>
      <c r="X5" s="8">
        <v>-5106.4799999999996</v>
      </c>
      <c r="Y5" s="8">
        <v>6514.7400000000007</v>
      </c>
      <c r="Z5" s="8">
        <v>3813.5699999999997</v>
      </c>
      <c r="AA5" s="8"/>
      <c r="AB5" s="9">
        <f t="shared" ref="AB5:AB68" si="0">+SUM(D5:AA5)</f>
        <v>16470.13</v>
      </c>
    </row>
    <row r="6" spans="1:28" s="10" customFormat="1" ht="30.6" x14ac:dyDescent="0.25">
      <c r="A6" s="7" t="s">
        <v>29</v>
      </c>
      <c r="B6" s="7" t="s">
        <v>32</v>
      </c>
      <c r="C6" s="7"/>
      <c r="D6" s="8"/>
      <c r="E6" s="8"/>
      <c r="F6" s="8"/>
      <c r="G6" s="8"/>
      <c r="H6" s="8"/>
      <c r="I6" s="8"/>
      <c r="J6" s="8"/>
      <c r="K6" s="8"/>
      <c r="L6" s="8">
        <v>1239.51</v>
      </c>
      <c r="M6" s="8">
        <v>1546.4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>
        <f t="shared" si="0"/>
        <v>2785.91</v>
      </c>
    </row>
    <row r="7" spans="1:28" s="10" customFormat="1" ht="30.6" x14ac:dyDescent="0.25">
      <c r="A7" s="7" t="s">
        <v>29</v>
      </c>
      <c r="B7" s="7" t="s">
        <v>33</v>
      </c>
      <c r="C7" s="7"/>
      <c r="D7" s="8"/>
      <c r="E7" s="8"/>
      <c r="F7" s="8"/>
      <c r="G7" s="8"/>
      <c r="H7" s="8"/>
      <c r="I7" s="8"/>
      <c r="J7" s="8">
        <v>-637.80000000000007</v>
      </c>
      <c r="K7" s="8">
        <v>119.91</v>
      </c>
      <c r="L7" s="8">
        <v>5675.26</v>
      </c>
      <c r="M7" s="8">
        <v>2740.06</v>
      </c>
      <c r="N7" s="8">
        <v>21428.85</v>
      </c>
      <c r="O7" s="8">
        <v>30936.06</v>
      </c>
      <c r="P7" s="8">
        <v>865.22</v>
      </c>
      <c r="Q7" s="8">
        <v>21756.14</v>
      </c>
      <c r="R7" s="8">
        <v>8944.2100000000009</v>
      </c>
      <c r="S7" s="8">
        <v>2514.61</v>
      </c>
      <c r="T7" s="8">
        <v>15653.099999999999</v>
      </c>
      <c r="U7" s="8">
        <v>85982.12</v>
      </c>
      <c r="V7" s="8">
        <v>156573.95000000001</v>
      </c>
      <c r="W7" s="8">
        <v>160044.95000000001</v>
      </c>
      <c r="X7" s="8">
        <v>367308.27</v>
      </c>
      <c r="Y7" s="8">
        <v>705914.78000000014</v>
      </c>
      <c r="Z7" s="8">
        <v>11920.46</v>
      </c>
      <c r="AA7" s="8">
        <v>95579.770000000019</v>
      </c>
      <c r="AB7" s="9">
        <f t="shared" si="0"/>
        <v>1693319.9200000002</v>
      </c>
    </row>
    <row r="8" spans="1:28" s="10" customFormat="1" ht="30.6" x14ac:dyDescent="0.25">
      <c r="A8" s="7" t="s">
        <v>29</v>
      </c>
      <c r="B8" s="7" t="s">
        <v>34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>
        <v>5193.8999999999996</v>
      </c>
      <c r="V8" s="8">
        <v>-5610.53</v>
      </c>
      <c r="W8" s="8">
        <v>-357.79999999999995</v>
      </c>
      <c r="X8" s="8">
        <v>3004.62</v>
      </c>
      <c r="Y8" s="8">
        <v>4364.5500000000011</v>
      </c>
      <c r="Z8" s="8">
        <v>4792.83</v>
      </c>
      <c r="AA8" s="8">
        <v>338.46</v>
      </c>
      <c r="AB8" s="9">
        <f t="shared" si="0"/>
        <v>11726.029999999999</v>
      </c>
    </row>
    <row r="9" spans="1:28" s="10" customFormat="1" ht="30.6" x14ac:dyDescent="0.25">
      <c r="A9" s="7" t="s">
        <v>29</v>
      </c>
      <c r="B9" s="7" t="s">
        <v>35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>
        <v>2211.4299999999998</v>
      </c>
      <c r="Z9" s="8">
        <v>646.30000000000007</v>
      </c>
      <c r="AA9" s="8"/>
      <c r="AB9" s="9">
        <f t="shared" si="0"/>
        <v>2857.73</v>
      </c>
    </row>
    <row r="10" spans="1:28" s="10" customFormat="1" ht="30.6" x14ac:dyDescent="0.25">
      <c r="A10" s="7" t="s">
        <v>29</v>
      </c>
      <c r="B10" s="7" t="s">
        <v>36</v>
      </c>
      <c r="C10" s="7"/>
      <c r="D10" s="8"/>
      <c r="E10" s="8"/>
      <c r="F10" s="8"/>
      <c r="G10" s="8"/>
      <c r="H10" s="8"/>
      <c r="I10" s="8"/>
      <c r="J10" s="8"/>
      <c r="K10" s="8">
        <v>-960</v>
      </c>
      <c r="L10" s="8"/>
      <c r="M10" s="8">
        <v>757.89</v>
      </c>
      <c r="N10" s="8"/>
      <c r="O10" s="8">
        <v>-413.63</v>
      </c>
      <c r="P10" s="8">
        <v>-1389.72</v>
      </c>
      <c r="Q10" s="8">
        <v>45.050000000000004</v>
      </c>
      <c r="R10" s="8"/>
      <c r="S10" s="8"/>
      <c r="T10" s="8">
        <v>143.96</v>
      </c>
      <c r="U10" s="8">
        <v>3518.91</v>
      </c>
      <c r="V10" s="8">
        <v>65.159999999999968</v>
      </c>
      <c r="W10" s="8"/>
      <c r="X10" s="8">
        <v>1933.78</v>
      </c>
      <c r="Y10" s="8">
        <v>-5374.6</v>
      </c>
      <c r="Z10" s="8">
        <v>5752.9500000000007</v>
      </c>
      <c r="AA10" s="8">
        <v>99.22</v>
      </c>
      <c r="AB10" s="9">
        <f t="shared" si="0"/>
        <v>4178.97</v>
      </c>
    </row>
    <row r="11" spans="1:28" s="10" customFormat="1" ht="30.6" x14ac:dyDescent="0.25">
      <c r="A11" s="7" t="s">
        <v>29</v>
      </c>
      <c r="B11" s="7" t="s">
        <v>37</v>
      </c>
      <c r="C11" s="7"/>
      <c r="D11" s="8"/>
      <c r="E11" s="8"/>
      <c r="F11" s="8"/>
      <c r="G11" s="8"/>
      <c r="H11" s="8"/>
      <c r="I11" s="8"/>
      <c r="J11" s="8"/>
      <c r="K11" s="8"/>
      <c r="L11" s="8"/>
      <c r="M11" s="8">
        <v>-161.62</v>
      </c>
      <c r="N11" s="8">
        <v>-1240.8</v>
      </c>
      <c r="O11" s="8">
        <v>-230.01</v>
      </c>
      <c r="P11" s="8"/>
      <c r="Q11" s="8"/>
      <c r="R11" s="8">
        <v>1163.9999999999998</v>
      </c>
      <c r="S11" s="8"/>
      <c r="T11" s="8"/>
      <c r="U11" s="8">
        <v>20648.78</v>
      </c>
      <c r="V11" s="8">
        <v>647.1</v>
      </c>
      <c r="W11" s="8">
        <v>5233.04</v>
      </c>
      <c r="X11" s="8">
        <v>13541.79</v>
      </c>
      <c r="Y11" s="8">
        <v>2038.6599999999999</v>
      </c>
      <c r="Z11" s="8"/>
      <c r="AA11" s="8"/>
      <c r="AB11" s="9">
        <f t="shared" si="0"/>
        <v>41640.94</v>
      </c>
    </row>
    <row r="12" spans="1:28" s="10" customFormat="1" ht="30.6" x14ac:dyDescent="0.25">
      <c r="A12" s="7" t="s">
        <v>29</v>
      </c>
      <c r="B12" s="7" t="s">
        <v>38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>
        <v>-78.100000000000009</v>
      </c>
      <c r="N12" s="8"/>
      <c r="O12" s="8"/>
      <c r="P12" s="8">
        <v>5.0600000000000005</v>
      </c>
      <c r="Q12" s="8"/>
      <c r="R12" s="8">
        <v>11301.580000000002</v>
      </c>
      <c r="S12" s="8"/>
      <c r="T12" s="8"/>
      <c r="U12" s="8">
        <v>188.57</v>
      </c>
      <c r="V12" s="8"/>
      <c r="W12" s="8">
        <v>5707.6500000000005</v>
      </c>
      <c r="X12" s="8">
        <v>22753.440000000002</v>
      </c>
      <c r="Y12" s="8"/>
      <c r="Z12" s="8"/>
      <c r="AA12" s="8"/>
      <c r="AB12" s="9">
        <f t="shared" si="0"/>
        <v>39878.200000000004</v>
      </c>
    </row>
    <row r="13" spans="1:28" s="10" customFormat="1" ht="30.6" x14ac:dyDescent="0.25">
      <c r="A13" s="7" t="s">
        <v>29</v>
      </c>
      <c r="B13" s="7" t="s">
        <v>39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>
        <v>4.97</v>
      </c>
      <c r="S13" s="8"/>
      <c r="T13" s="8">
        <v>2499.2000000000003</v>
      </c>
      <c r="U13" s="8"/>
      <c r="V13" s="8"/>
      <c r="W13" s="8">
        <v>2587.52</v>
      </c>
      <c r="X13" s="8">
        <v>6615.8400000000011</v>
      </c>
      <c r="Y13" s="8">
        <v>6046.0800000000008</v>
      </c>
      <c r="Z13" s="8">
        <v>19961.570000000003</v>
      </c>
      <c r="AA13" s="8">
        <v>170362.62999999998</v>
      </c>
      <c r="AB13" s="9">
        <f t="shared" si="0"/>
        <v>208077.81</v>
      </c>
    </row>
    <row r="14" spans="1:28" s="10" customFormat="1" ht="30.6" x14ac:dyDescent="0.25">
      <c r="A14" s="7" t="s">
        <v>29</v>
      </c>
      <c r="B14" s="7" t="s">
        <v>40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v>480</v>
      </c>
      <c r="R14" s="8"/>
      <c r="S14" s="8"/>
      <c r="T14" s="8"/>
      <c r="U14" s="8"/>
      <c r="V14" s="8"/>
      <c r="W14" s="8"/>
      <c r="X14" s="8"/>
      <c r="Y14" s="8">
        <v>1135.02</v>
      </c>
      <c r="Z14" s="8">
        <v>641.7299999999999</v>
      </c>
      <c r="AA14" s="8"/>
      <c r="AB14" s="9">
        <f t="shared" si="0"/>
        <v>2256.75</v>
      </c>
    </row>
    <row r="15" spans="1:28" s="10" customFormat="1" ht="30.6" x14ac:dyDescent="0.25">
      <c r="A15" s="7" t="s">
        <v>29</v>
      </c>
      <c r="B15" s="7" t="s">
        <v>41</v>
      </c>
      <c r="C15" s="7"/>
      <c r="D15" s="8"/>
      <c r="E15" s="8"/>
      <c r="F15" s="8"/>
      <c r="G15" s="8"/>
      <c r="H15" s="8"/>
      <c r="I15" s="8"/>
      <c r="J15" s="8"/>
      <c r="K15" s="8"/>
      <c r="L15" s="8"/>
      <c r="M15" s="8">
        <v>443.17</v>
      </c>
      <c r="N15" s="8"/>
      <c r="O15" s="8">
        <v>-153</v>
      </c>
      <c r="P15" s="8"/>
      <c r="Q15" s="8">
        <v>-156.49</v>
      </c>
      <c r="R15" s="8">
        <v>3039.46</v>
      </c>
      <c r="S15" s="8"/>
      <c r="T15" s="8"/>
      <c r="U15" s="8">
        <v>12186.16</v>
      </c>
      <c r="V15" s="8">
        <v>5204.8500000000004</v>
      </c>
      <c r="W15" s="8">
        <v>9006.75</v>
      </c>
      <c r="X15" s="8">
        <v>692.81999999999994</v>
      </c>
      <c r="Y15" s="8">
        <v>9923.7999999999993</v>
      </c>
      <c r="Z15" s="8">
        <v>9654.89</v>
      </c>
      <c r="AA15" s="8">
        <v>197.36</v>
      </c>
      <c r="AB15" s="9">
        <f t="shared" si="0"/>
        <v>50039.770000000004</v>
      </c>
    </row>
    <row r="16" spans="1:28" s="10" customFormat="1" ht="30.6" x14ac:dyDescent="0.25">
      <c r="A16" s="7" t="s">
        <v>29</v>
      </c>
      <c r="B16" s="7" t="s">
        <v>42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>
        <v>-88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>
        <f t="shared" si="0"/>
        <v>-88</v>
      </c>
    </row>
    <row r="17" spans="1:28" s="10" customFormat="1" ht="30.6" x14ac:dyDescent="0.25">
      <c r="A17" s="7" t="s">
        <v>29</v>
      </c>
      <c r="B17" s="7" t="s">
        <v>43</v>
      </c>
      <c r="C17" s="7"/>
      <c r="D17" s="8"/>
      <c r="E17" s="8"/>
      <c r="F17" s="8"/>
      <c r="G17" s="8"/>
      <c r="H17" s="8"/>
      <c r="I17" s="8"/>
      <c r="J17" s="8"/>
      <c r="K17" s="8"/>
      <c r="L17" s="8">
        <v>1848.92</v>
      </c>
      <c r="M17" s="8">
        <v>1447.2</v>
      </c>
      <c r="N17" s="8">
        <v>-20.25</v>
      </c>
      <c r="O17" s="8">
        <v>53.81</v>
      </c>
      <c r="P17" s="8">
        <v>7891.74</v>
      </c>
      <c r="Q17" s="8">
        <v>30.03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9">
        <f t="shared" si="0"/>
        <v>11251.45</v>
      </c>
    </row>
    <row r="18" spans="1:28" s="10" customFormat="1" ht="30.6" x14ac:dyDescent="0.25">
      <c r="A18" s="7" t="s">
        <v>29</v>
      </c>
      <c r="B18" s="7" t="s">
        <v>44</v>
      </c>
      <c r="C18" s="7"/>
      <c r="D18" s="8"/>
      <c r="E18" s="8"/>
      <c r="F18" s="8"/>
      <c r="G18" s="8"/>
      <c r="H18" s="8"/>
      <c r="I18" s="8"/>
      <c r="J18" s="8"/>
      <c r="K18" s="8"/>
      <c r="L18" s="8">
        <v>312.28000000000003</v>
      </c>
      <c r="M18" s="8">
        <v>-154.82</v>
      </c>
      <c r="N18" s="8"/>
      <c r="O18" s="8"/>
      <c r="P18" s="8"/>
      <c r="Q18" s="8">
        <v>42.28</v>
      </c>
      <c r="R18" s="8">
        <v>6278.6100000000006</v>
      </c>
      <c r="S18" s="8">
        <v>130.01999999999998</v>
      </c>
      <c r="T18" s="8">
        <v>4461.12</v>
      </c>
      <c r="U18" s="8">
        <v>3197.52</v>
      </c>
      <c r="V18" s="8">
        <v>1573.02</v>
      </c>
      <c r="W18" s="8">
        <v>-16687.439999999999</v>
      </c>
      <c r="X18" s="8">
        <v>-15080.93</v>
      </c>
      <c r="Y18" s="8">
        <v>4658.3</v>
      </c>
      <c r="Z18" s="8">
        <v>-5036.3500000000004</v>
      </c>
      <c r="AA18" s="8">
        <v>2606.69</v>
      </c>
      <c r="AB18" s="9">
        <f t="shared" si="0"/>
        <v>-13699.699999999997</v>
      </c>
    </row>
    <row r="19" spans="1:28" s="10" customFormat="1" ht="30.6" x14ac:dyDescent="0.25">
      <c r="A19" s="7" t="s">
        <v>29</v>
      </c>
      <c r="B19" s="7" t="s">
        <v>45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v>326.7</v>
      </c>
      <c r="S19" s="8"/>
      <c r="T19" s="8">
        <v>762.99</v>
      </c>
      <c r="U19" s="8">
        <v>2300.8399999999997</v>
      </c>
      <c r="V19" s="8">
        <v>5297.83</v>
      </c>
      <c r="W19" s="8">
        <v>28582.400000000001</v>
      </c>
      <c r="X19" s="8">
        <v>225920.77000000005</v>
      </c>
      <c r="Y19" s="8">
        <v>175396.31</v>
      </c>
      <c r="Z19" s="8">
        <v>259.65999999999997</v>
      </c>
      <c r="AA19" s="8"/>
      <c r="AB19" s="9">
        <f t="shared" si="0"/>
        <v>438847.5</v>
      </c>
    </row>
    <row r="20" spans="1:28" s="10" customFormat="1" ht="30.6" x14ac:dyDescent="0.25">
      <c r="A20" s="7" t="s">
        <v>29</v>
      </c>
      <c r="B20" s="7" t="s">
        <v>46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v>312.14</v>
      </c>
      <c r="R20" s="8">
        <v>158.18</v>
      </c>
      <c r="S20" s="8"/>
      <c r="T20" s="8"/>
      <c r="U20" s="8">
        <v>5416.06</v>
      </c>
      <c r="V20" s="8">
        <v>10569.41</v>
      </c>
      <c r="W20" s="8">
        <v>5616.25</v>
      </c>
      <c r="X20" s="8">
        <v>50631.43</v>
      </c>
      <c r="Y20" s="8">
        <v>60515.850000000006</v>
      </c>
      <c r="Z20" s="8">
        <v>2.2000000000000002</v>
      </c>
      <c r="AA20" s="8"/>
      <c r="AB20" s="9">
        <f t="shared" si="0"/>
        <v>133221.52000000002</v>
      </c>
    </row>
    <row r="21" spans="1:28" s="10" customFormat="1" ht="30.6" x14ac:dyDescent="0.25">
      <c r="A21" s="7" t="s">
        <v>29</v>
      </c>
      <c r="B21" s="7" t="s">
        <v>47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v>870.06000000000006</v>
      </c>
      <c r="P21" s="8">
        <v>110.24000000000001</v>
      </c>
      <c r="Q21" s="8"/>
      <c r="R21" s="8"/>
      <c r="S21" s="8"/>
      <c r="T21" s="8"/>
      <c r="U21" s="8">
        <v>1211.47</v>
      </c>
      <c r="V21" s="8">
        <v>12215.57</v>
      </c>
      <c r="W21" s="8">
        <v>1837.32</v>
      </c>
      <c r="X21" s="8">
        <v>1497.6</v>
      </c>
      <c r="Y21" s="8">
        <v>6781.41</v>
      </c>
      <c r="Z21" s="8"/>
      <c r="AA21" s="8"/>
      <c r="AB21" s="9">
        <f t="shared" si="0"/>
        <v>24523.67</v>
      </c>
    </row>
    <row r="22" spans="1:28" s="10" customFormat="1" ht="30.6" x14ac:dyDescent="0.25">
      <c r="A22" s="7" t="s">
        <v>29</v>
      </c>
      <c r="B22" s="7" t="s">
        <v>48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>
        <v>-7569.1600000000017</v>
      </c>
      <c r="V22" s="8">
        <v>37396.11</v>
      </c>
      <c r="W22" s="8">
        <v>8356.0300000000007</v>
      </c>
      <c r="X22" s="8">
        <v>22340.800000000003</v>
      </c>
      <c r="Y22" s="8">
        <v>83851.63</v>
      </c>
      <c r="Z22" s="8">
        <v>35122.160000000003</v>
      </c>
      <c r="AA22" s="8">
        <v>1538621.42</v>
      </c>
      <c r="AB22" s="9">
        <f t="shared" si="0"/>
        <v>1718118.99</v>
      </c>
    </row>
    <row r="23" spans="1:28" s="10" customFormat="1" ht="30.6" x14ac:dyDescent="0.25">
      <c r="A23" s="7" t="s">
        <v>29</v>
      </c>
      <c r="B23" s="7" t="s">
        <v>49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v>1250.32</v>
      </c>
      <c r="R23" s="8"/>
      <c r="S23" s="8">
        <v>7477.2000000000007</v>
      </c>
      <c r="T23" s="8">
        <v>61459.510000000009</v>
      </c>
      <c r="U23" s="8">
        <v>232364.56000000006</v>
      </c>
      <c r="V23" s="8">
        <v>506657.88000000012</v>
      </c>
      <c r="W23" s="8">
        <v>210123.91999999998</v>
      </c>
      <c r="X23" s="8">
        <v>-349302.95999999996</v>
      </c>
      <c r="Y23" s="8">
        <v>28633.88</v>
      </c>
      <c r="Z23" s="8">
        <v>83536.070000000007</v>
      </c>
      <c r="AA23" s="8">
        <v>13752897.019999992</v>
      </c>
      <c r="AB23" s="9">
        <f t="shared" si="0"/>
        <v>14535097.399999993</v>
      </c>
    </row>
    <row r="24" spans="1:28" ht="30.6" x14ac:dyDescent="0.25">
      <c r="A24" s="11" t="s">
        <v>29</v>
      </c>
      <c r="B24" s="12" t="s">
        <v>50</v>
      </c>
      <c r="C24" s="12"/>
      <c r="D24" s="13"/>
      <c r="E24" s="13"/>
      <c r="F24" s="13"/>
      <c r="G24" s="13"/>
      <c r="H24" s="13"/>
      <c r="I24" s="13"/>
      <c r="J24" s="13">
        <v>-152.53999999999985</v>
      </c>
      <c r="K24" s="13">
        <v>1424.8800000000006</v>
      </c>
      <c r="L24" s="13">
        <v>9075.9699999999993</v>
      </c>
      <c r="M24" s="13">
        <v>4690.3799999999992</v>
      </c>
      <c r="N24" s="13">
        <v>22445.74</v>
      </c>
      <c r="O24" s="13">
        <v>47781.850000000006</v>
      </c>
      <c r="P24" s="13">
        <v>15105.279999999999</v>
      </c>
      <c r="Q24" s="13">
        <v>-7445.6299999999937</v>
      </c>
      <c r="R24" s="13">
        <v>24134.590000000004</v>
      </c>
      <c r="S24" s="13">
        <v>7778.4699999999993</v>
      </c>
      <c r="T24" s="13">
        <v>85209.88</v>
      </c>
      <c r="U24" s="13">
        <v>365155.06000000006</v>
      </c>
      <c r="V24" s="13">
        <v>736092.26</v>
      </c>
      <c r="W24" s="13">
        <v>398018.33</v>
      </c>
      <c r="X24" s="13">
        <v>346750.78999999992</v>
      </c>
      <c r="Y24" s="13">
        <v>1092611.8399999999</v>
      </c>
      <c r="Z24" s="13">
        <v>171068.04</v>
      </c>
      <c r="AA24" s="13">
        <v>15560702.570000004</v>
      </c>
      <c r="AB24" s="9">
        <f t="shared" si="0"/>
        <v>18880447.760000005</v>
      </c>
    </row>
    <row r="25" spans="1:28" s="10" customFormat="1" ht="20.399999999999999" x14ac:dyDescent="0.25">
      <c r="A25" s="7" t="s">
        <v>51</v>
      </c>
      <c r="B25" s="7" t="s">
        <v>52</v>
      </c>
      <c r="C25" s="7"/>
      <c r="D25" s="8"/>
      <c r="E25" s="8"/>
      <c r="F25" s="8"/>
      <c r="G25" s="8"/>
      <c r="H25" s="8"/>
      <c r="I25" s="8"/>
      <c r="J25" s="8">
        <v>2315415.8299999996</v>
      </c>
      <c r="K25" s="8">
        <v>1951744.9200000002</v>
      </c>
      <c r="L25" s="8">
        <v>2732295.2199999946</v>
      </c>
      <c r="M25" s="8">
        <v>6536584.2499999981</v>
      </c>
      <c r="N25" s="8">
        <v>7733673.6300000008</v>
      </c>
      <c r="O25" s="8">
        <v>17647720.289999999</v>
      </c>
      <c r="P25" s="8">
        <v>13160114.150000002</v>
      </c>
      <c r="Q25" s="8">
        <v>1236353.4900000002</v>
      </c>
      <c r="R25" s="8">
        <v>450</v>
      </c>
      <c r="S25" s="8">
        <v>1080.6600000000001</v>
      </c>
      <c r="T25" s="8">
        <v>2873.94</v>
      </c>
      <c r="U25" s="8">
        <v>63.4</v>
      </c>
      <c r="V25" s="8"/>
      <c r="W25" s="8"/>
      <c r="X25" s="8">
        <v>83905.290000000008</v>
      </c>
      <c r="Y25" s="8">
        <v>32042.75</v>
      </c>
      <c r="Z25" s="8">
        <v>58531.5</v>
      </c>
      <c r="AA25" s="8">
        <v>117196.20000000001</v>
      </c>
      <c r="AB25" s="9">
        <f t="shared" si="0"/>
        <v>53610045.519999988</v>
      </c>
    </row>
    <row r="26" spans="1:28" s="10" customFormat="1" ht="20.399999999999999" x14ac:dyDescent="0.25">
      <c r="A26" s="7" t="s">
        <v>51</v>
      </c>
      <c r="B26" s="7" t="s">
        <v>53</v>
      </c>
      <c r="C26" s="7"/>
      <c r="D26" s="8"/>
      <c r="E26" s="8"/>
      <c r="F26" s="8"/>
      <c r="G26" s="8"/>
      <c r="H26" s="8"/>
      <c r="I26" s="8"/>
      <c r="J26" s="8"/>
      <c r="K26" s="8"/>
      <c r="L26" s="8"/>
      <c r="M26" s="8">
        <v>1500658.1</v>
      </c>
      <c r="N26" s="8">
        <v>2702319.23</v>
      </c>
      <c r="O26" s="8"/>
      <c r="P26" s="8">
        <v>45.800000000000004</v>
      </c>
      <c r="Q26" s="8"/>
      <c r="R26" s="8"/>
      <c r="S26" s="8"/>
      <c r="T26" s="8"/>
      <c r="U26" s="8">
        <v>2290.62</v>
      </c>
      <c r="V26" s="8">
        <v>116.34</v>
      </c>
      <c r="W26" s="8">
        <v>2111.75</v>
      </c>
      <c r="X26" s="8"/>
      <c r="Y26" s="8"/>
      <c r="Z26" s="8">
        <v>47732.24</v>
      </c>
      <c r="AA26" s="8">
        <v>44664.2</v>
      </c>
      <c r="AB26" s="9">
        <f t="shared" si="0"/>
        <v>4299938.28</v>
      </c>
    </row>
    <row r="27" spans="1:28" s="10" customFormat="1" ht="20.399999999999999" x14ac:dyDescent="0.25">
      <c r="A27" s="7" t="s">
        <v>51</v>
      </c>
      <c r="B27" s="7" t="s">
        <v>54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>
        <v>163922.73000000001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>
        <f t="shared" si="0"/>
        <v>163922.73000000001</v>
      </c>
    </row>
    <row r="28" spans="1:28" s="10" customFormat="1" ht="20.399999999999999" x14ac:dyDescent="0.25">
      <c r="A28" s="7" t="s">
        <v>51</v>
      </c>
      <c r="B28" s="7" t="s">
        <v>55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>
        <v>1969.49</v>
      </c>
      <c r="V28" s="8">
        <v>1909.9099999999999</v>
      </c>
      <c r="W28" s="8">
        <v>110</v>
      </c>
      <c r="X28" s="8">
        <v>8244.0300000000007</v>
      </c>
      <c r="Y28" s="8">
        <v>1025.5</v>
      </c>
      <c r="Z28" s="8">
        <v>131026.33000000002</v>
      </c>
      <c r="AA28" s="8">
        <v>1810.41</v>
      </c>
      <c r="AB28" s="9">
        <f t="shared" si="0"/>
        <v>146095.67000000001</v>
      </c>
    </row>
    <row r="29" spans="1:28" s="10" customFormat="1" ht="20.399999999999999" x14ac:dyDescent="0.25">
      <c r="A29" s="7" t="s">
        <v>51</v>
      </c>
      <c r="B29" s="7" t="s">
        <v>56</v>
      </c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>
        <v>401.64</v>
      </c>
      <c r="U29" s="8">
        <v>1308.08</v>
      </c>
      <c r="V29" s="8"/>
      <c r="W29" s="8">
        <v>6.0000000000000568</v>
      </c>
      <c r="X29" s="8">
        <v>134.15999999999997</v>
      </c>
      <c r="Y29" s="8"/>
      <c r="Z29" s="8"/>
      <c r="AA29" s="8"/>
      <c r="AB29" s="9">
        <f t="shared" si="0"/>
        <v>1849.8799999999997</v>
      </c>
    </row>
    <row r="30" spans="1:28" ht="20.399999999999999" x14ac:dyDescent="0.25">
      <c r="A30" s="11" t="s">
        <v>51</v>
      </c>
      <c r="B30" s="12" t="s">
        <v>50</v>
      </c>
      <c r="C30" s="12"/>
      <c r="D30" s="13"/>
      <c r="E30" s="13"/>
      <c r="F30" s="13"/>
      <c r="G30" s="13"/>
      <c r="H30" s="13"/>
      <c r="I30" s="13"/>
      <c r="J30" s="13">
        <v>2315415.8299999996</v>
      </c>
      <c r="K30" s="13">
        <v>1951744.9200000002</v>
      </c>
      <c r="L30" s="13">
        <v>2732295.2199999946</v>
      </c>
      <c r="M30" s="13">
        <v>8037242.3499999978</v>
      </c>
      <c r="N30" s="13">
        <v>10599915.59</v>
      </c>
      <c r="O30" s="13">
        <v>17647720.289999999</v>
      </c>
      <c r="P30" s="13">
        <v>13160159.950000003</v>
      </c>
      <c r="Q30" s="13">
        <v>1236353.4900000002</v>
      </c>
      <c r="R30" s="13">
        <v>450</v>
      </c>
      <c r="S30" s="13">
        <v>1080.6600000000001</v>
      </c>
      <c r="T30" s="13">
        <v>3275.58</v>
      </c>
      <c r="U30" s="13">
        <v>5631.59</v>
      </c>
      <c r="V30" s="13">
        <v>2026.25</v>
      </c>
      <c r="W30" s="13">
        <v>2227.75</v>
      </c>
      <c r="X30" s="13">
        <v>92283.48000000001</v>
      </c>
      <c r="Y30" s="13">
        <v>33068.25</v>
      </c>
      <c r="Z30" s="13">
        <v>237290.07</v>
      </c>
      <c r="AA30" s="13">
        <v>163670.81</v>
      </c>
      <c r="AB30" s="9">
        <f t="shared" si="0"/>
        <v>58221852.079999991</v>
      </c>
    </row>
    <row r="31" spans="1:28" s="10" customFormat="1" ht="13.2" x14ac:dyDescent="0.25">
      <c r="A31" s="7" t="s">
        <v>57</v>
      </c>
      <c r="B31" s="7" t="s">
        <v>58</v>
      </c>
      <c r="C31" s="7"/>
      <c r="D31" s="8"/>
      <c r="E31" s="8"/>
      <c r="F31" s="8"/>
      <c r="G31" s="8"/>
      <c r="H31" s="8"/>
      <c r="I31" s="8"/>
      <c r="J31" s="8"/>
      <c r="K31" s="8"/>
      <c r="L31" s="8"/>
      <c r="M31" s="8">
        <v>8.6300000000000008</v>
      </c>
      <c r="N31" s="8">
        <v>6636.09</v>
      </c>
      <c r="O31" s="8">
        <v>-17.93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>
        <f t="shared" si="0"/>
        <v>6626.79</v>
      </c>
    </row>
    <row r="32" spans="1:28" s="10" customFormat="1" ht="13.2" x14ac:dyDescent="0.25">
      <c r="A32" s="7" t="s">
        <v>57</v>
      </c>
      <c r="B32" s="7" t="s">
        <v>59</v>
      </c>
      <c r="C32" s="7"/>
      <c r="D32" s="8"/>
      <c r="E32" s="8"/>
      <c r="F32" s="8"/>
      <c r="G32" s="8"/>
      <c r="H32" s="8"/>
      <c r="I32" s="8"/>
      <c r="J32" s="8">
        <v>864.71</v>
      </c>
      <c r="K32" s="8">
        <v>929.63000000000011</v>
      </c>
      <c r="L32" s="8">
        <v>22492.62</v>
      </c>
      <c r="M32" s="8">
        <v>10150.470000000001</v>
      </c>
      <c r="N32" s="8">
        <v>30979.370000000003</v>
      </c>
      <c r="O32" s="8">
        <v>97750.38</v>
      </c>
      <c r="P32" s="8">
        <v>39633.880000000005</v>
      </c>
      <c r="Q32" s="8">
        <v>174375.46000000002</v>
      </c>
      <c r="R32" s="8">
        <v>53564.52</v>
      </c>
      <c r="S32" s="8">
        <v>32946.569999999992</v>
      </c>
      <c r="T32" s="8">
        <v>163664.51</v>
      </c>
      <c r="U32" s="8">
        <v>789081.15</v>
      </c>
      <c r="V32" s="8">
        <v>2512988</v>
      </c>
      <c r="W32" s="8">
        <v>3386104.79</v>
      </c>
      <c r="X32" s="8">
        <v>3604610.1799999997</v>
      </c>
      <c r="Y32" s="8">
        <v>3336299.42</v>
      </c>
      <c r="Z32" s="8">
        <v>587943.71</v>
      </c>
      <c r="AA32" s="8">
        <v>685318.7300000001</v>
      </c>
      <c r="AB32" s="9">
        <f t="shared" si="0"/>
        <v>15529698.100000001</v>
      </c>
    </row>
    <row r="33" spans="1:28" s="10" customFormat="1" ht="13.2" x14ac:dyDescent="0.25">
      <c r="A33" s="7" t="s">
        <v>57</v>
      </c>
      <c r="B33" s="7" t="s">
        <v>60</v>
      </c>
      <c r="C33" s="7"/>
      <c r="D33" s="8"/>
      <c r="E33" s="8"/>
      <c r="F33" s="8"/>
      <c r="G33" s="8"/>
      <c r="H33" s="8"/>
      <c r="I33" s="8"/>
      <c r="J33" s="8">
        <v>3047.6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9">
        <f t="shared" si="0"/>
        <v>3047.6</v>
      </c>
    </row>
    <row r="34" spans="1:28" s="10" customFormat="1" ht="13.2" x14ac:dyDescent="0.25">
      <c r="A34" s="7" t="s">
        <v>57</v>
      </c>
      <c r="B34" s="7" t="s">
        <v>61</v>
      </c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>
        <v>54.9</v>
      </c>
      <c r="V34" s="8"/>
      <c r="W34" s="8"/>
      <c r="X34" s="8">
        <v>2862.08</v>
      </c>
      <c r="Y34" s="8"/>
      <c r="Z34" s="8"/>
      <c r="AA34" s="8"/>
      <c r="AB34" s="9">
        <f t="shared" si="0"/>
        <v>2916.98</v>
      </c>
    </row>
    <row r="35" spans="1:28" s="10" customFormat="1" ht="13.2" x14ac:dyDescent="0.25">
      <c r="A35" s="7" t="s">
        <v>57</v>
      </c>
      <c r="B35" s="7" t="s">
        <v>62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>
        <v>902.28</v>
      </c>
      <c r="N35" s="8">
        <v>1688.19</v>
      </c>
      <c r="O35" s="8">
        <v>21823.09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>
        <f t="shared" si="0"/>
        <v>24413.56</v>
      </c>
    </row>
    <row r="36" spans="1:28" ht="13.2" x14ac:dyDescent="0.25">
      <c r="A36" s="11" t="s">
        <v>57</v>
      </c>
      <c r="B36" s="12" t="s">
        <v>50</v>
      </c>
      <c r="C36" s="12"/>
      <c r="D36" s="13"/>
      <c r="E36" s="13"/>
      <c r="F36" s="13"/>
      <c r="G36" s="13"/>
      <c r="H36" s="13"/>
      <c r="I36" s="13"/>
      <c r="J36" s="13">
        <v>3912.31</v>
      </c>
      <c r="K36" s="13">
        <v>929.63000000000011</v>
      </c>
      <c r="L36" s="13">
        <v>22492.62</v>
      </c>
      <c r="M36" s="13">
        <v>11061.380000000001</v>
      </c>
      <c r="N36" s="13">
        <v>39303.65</v>
      </c>
      <c r="O36" s="13">
        <v>119555.53999999998</v>
      </c>
      <c r="P36" s="13">
        <v>39633.880000000005</v>
      </c>
      <c r="Q36" s="13">
        <v>174375.46000000002</v>
      </c>
      <c r="R36" s="13">
        <v>53564.52</v>
      </c>
      <c r="S36" s="13">
        <v>32946.569999999992</v>
      </c>
      <c r="T36" s="13">
        <v>163664.51</v>
      </c>
      <c r="U36" s="13">
        <v>789136.05</v>
      </c>
      <c r="V36" s="13">
        <v>2512988</v>
      </c>
      <c r="W36" s="13">
        <v>3386104.79</v>
      </c>
      <c r="X36" s="13">
        <v>3607472.26</v>
      </c>
      <c r="Y36" s="13">
        <v>3336299.42</v>
      </c>
      <c r="Z36" s="13">
        <v>587943.71</v>
      </c>
      <c r="AA36" s="13">
        <v>685318.7300000001</v>
      </c>
      <c r="AB36" s="9">
        <f t="shared" si="0"/>
        <v>15566703.030000001</v>
      </c>
    </row>
    <row r="37" spans="1:28" s="10" customFormat="1" ht="20.399999999999999" x14ac:dyDescent="0.25">
      <c r="A37" s="7" t="s">
        <v>63</v>
      </c>
      <c r="B37" s="7" t="s">
        <v>64</v>
      </c>
      <c r="C37" s="7"/>
      <c r="D37" s="8"/>
      <c r="E37" s="8"/>
      <c r="F37" s="8"/>
      <c r="G37" s="8"/>
      <c r="H37" s="8"/>
      <c r="I37" s="8"/>
      <c r="J37" s="8">
        <v>21673.69</v>
      </c>
      <c r="K37" s="8"/>
      <c r="L37" s="8">
        <v>11326.35</v>
      </c>
      <c r="M37" s="8">
        <v>11933.810000000001</v>
      </c>
      <c r="N37" s="8">
        <v>24240.039999999997</v>
      </c>
      <c r="O37" s="8">
        <v>22171.110000000004</v>
      </c>
      <c r="P37" s="8">
        <v>527163.80999999994</v>
      </c>
      <c r="Q37" s="8">
        <v>502246.08999999997</v>
      </c>
      <c r="R37" s="8">
        <v>773754.42999999993</v>
      </c>
      <c r="S37" s="8">
        <v>406213.08999999997</v>
      </c>
      <c r="T37" s="8">
        <v>678268.83000000007</v>
      </c>
      <c r="U37" s="8">
        <v>1043380.8699999996</v>
      </c>
      <c r="V37" s="8">
        <v>3821026.5</v>
      </c>
      <c r="W37" s="8">
        <v>1622472.5700000003</v>
      </c>
      <c r="X37" s="8">
        <v>7944733.2299999967</v>
      </c>
      <c r="Y37" s="8">
        <v>666486.37999999966</v>
      </c>
      <c r="Z37" s="8">
        <v>1425428.3899999994</v>
      </c>
      <c r="AA37" s="8">
        <v>10180732.539999999</v>
      </c>
      <c r="AB37" s="9">
        <f t="shared" si="0"/>
        <v>29683251.729999993</v>
      </c>
    </row>
    <row r="38" spans="1:28" ht="20.399999999999999" x14ac:dyDescent="0.25">
      <c r="A38" s="11" t="s">
        <v>63</v>
      </c>
      <c r="B38" s="12" t="s">
        <v>50</v>
      </c>
      <c r="C38" s="12"/>
      <c r="D38" s="13"/>
      <c r="E38" s="13"/>
      <c r="F38" s="13"/>
      <c r="G38" s="13"/>
      <c r="H38" s="13"/>
      <c r="I38" s="13"/>
      <c r="J38" s="13">
        <v>21673.69</v>
      </c>
      <c r="K38" s="13"/>
      <c r="L38" s="13">
        <v>11326.35</v>
      </c>
      <c r="M38" s="13">
        <v>11933.810000000001</v>
      </c>
      <c r="N38" s="13">
        <v>24240.039999999997</v>
      </c>
      <c r="O38" s="13">
        <v>22171.110000000004</v>
      </c>
      <c r="P38" s="13">
        <v>527163.80999999994</v>
      </c>
      <c r="Q38" s="13">
        <v>502246.08999999997</v>
      </c>
      <c r="R38" s="13">
        <v>773754.42999999993</v>
      </c>
      <c r="S38" s="13">
        <v>406213.08999999997</v>
      </c>
      <c r="T38" s="13">
        <v>678268.83000000007</v>
      </c>
      <c r="U38" s="13">
        <v>1043380.8699999996</v>
      </c>
      <c r="V38" s="13">
        <v>3821026.5</v>
      </c>
      <c r="W38" s="13">
        <v>1622472.5700000003</v>
      </c>
      <c r="X38" s="13">
        <v>7944733.2299999967</v>
      </c>
      <c r="Y38" s="13">
        <v>666486.37999999966</v>
      </c>
      <c r="Z38" s="13">
        <v>1425428.3899999994</v>
      </c>
      <c r="AA38" s="13">
        <v>10180732.539999999</v>
      </c>
      <c r="AB38" s="9">
        <f t="shared" si="0"/>
        <v>29683251.729999993</v>
      </c>
    </row>
    <row r="39" spans="1:28" s="10" customFormat="1" ht="20.399999999999999" x14ac:dyDescent="0.25">
      <c r="A39" s="7" t="s">
        <v>65</v>
      </c>
      <c r="B39" s="7" t="s">
        <v>66</v>
      </c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>
        <v>2318</v>
      </c>
      <c r="V39" s="8"/>
      <c r="W39" s="8">
        <v>7636.6</v>
      </c>
      <c r="X39" s="8"/>
      <c r="Y39" s="8">
        <v>8621.3900000000012</v>
      </c>
      <c r="Z39" s="8">
        <v>22692</v>
      </c>
      <c r="AA39" s="8">
        <v>357540.61</v>
      </c>
      <c r="AB39" s="9">
        <f t="shared" si="0"/>
        <v>398808.6</v>
      </c>
    </row>
    <row r="40" spans="1:28" s="10" customFormat="1" ht="20.399999999999999" x14ac:dyDescent="0.25">
      <c r="A40" s="7" t="s">
        <v>65</v>
      </c>
      <c r="B40" s="7" t="s">
        <v>67</v>
      </c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>
        <v>115.2</v>
      </c>
      <c r="Q40" s="8">
        <v>360</v>
      </c>
      <c r="R40" s="8">
        <v>218.79</v>
      </c>
      <c r="S40" s="8">
        <v>5591.9</v>
      </c>
      <c r="T40" s="8">
        <v>5293.49</v>
      </c>
      <c r="U40" s="8">
        <v>141.59999999999991</v>
      </c>
      <c r="V40" s="8">
        <v>-5078.5999999999995</v>
      </c>
      <c r="W40" s="8">
        <v>514.1</v>
      </c>
      <c r="X40" s="8">
        <v>11590</v>
      </c>
      <c r="Y40" s="8">
        <v>6489.12</v>
      </c>
      <c r="Z40" s="8">
        <v>34567.07</v>
      </c>
      <c r="AA40" s="8">
        <v>220439.78000000003</v>
      </c>
      <c r="AB40" s="9">
        <f t="shared" si="0"/>
        <v>280242.45</v>
      </c>
    </row>
    <row r="41" spans="1:28" s="10" customFormat="1" ht="20.399999999999999" x14ac:dyDescent="0.25">
      <c r="A41" s="7" t="s">
        <v>65</v>
      </c>
      <c r="B41" s="7" t="s">
        <v>68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>
        <v>655402.34</v>
      </c>
      <c r="N41" s="8">
        <v>649624.1</v>
      </c>
      <c r="O41" s="8">
        <v>360565.5</v>
      </c>
      <c r="P41" s="8"/>
      <c r="Q41" s="8">
        <v>21466.11</v>
      </c>
      <c r="R41" s="8">
        <v>330372.15000000002</v>
      </c>
      <c r="S41" s="8">
        <v>124444.34</v>
      </c>
      <c r="T41" s="8">
        <v>-18385.609999999997</v>
      </c>
      <c r="U41" s="8">
        <v>9706.5599999999904</v>
      </c>
      <c r="V41" s="8">
        <v>-5519.16</v>
      </c>
      <c r="W41" s="8">
        <v>125300.06000000001</v>
      </c>
      <c r="X41" s="8">
        <v>-120712.18000000001</v>
      </c>
      <c r="Y41" s="8">
        <v>80137.84</v>
      </c>
      <c r="Z41" s="8">
        <v>-64290.19</v>
      </c>
      <c r="AA41" s="8">
        <v>4581912.33</v>
      </c>
      <c r="AB41" s="9">
        <f t="shared" si="0"/>
        <v>6730024.1899999995</v>
      </c>
    </row>
    <row r="42" spans="1:28" s="10" customFormat="1" ht="20.399999999999999" x14ac:dyDescent="0.25">
      <c r="A42" s="7" t="s">
        <v>65</v>
      </c>
      <c r="B42" s="7" t="s">
        <v>69</v>
      </c>
      <c r="C42" s="7"/>
      <c r="D42" s="8"/>
      <c r="E42" s="8"/>
      <c r="F42" s="8"/>
      <c r="G42" s="8"/>
      <c r="H42" s="8"/>
      <c r="I42" s="8"/>
      <c r="J42" s="8">
        <v>10562.95</v>
      </c>
      <c r="K42" s="8">
        <v>1496.02</v>
      </c>
      <c r="L42" s="8">
        <v>1782</v>
      </c>
      <c r="M42" s="8"/>
      <c r="N42" s="8"/>
      <c r="O42" s="8"/>
      <c r="P42" s="8">
        <v>-331.2</v>
      </c>
      <c r="Q42" s="8">
        <v>11560.91</v>
      </c>
      <c r="R42" s="8">
        <v>40155.06</v>
      </c>
      <c r="S42" s="8">
        <v>4596.8900000000003</v>
      </c>
      <c r="T42" s="8">
        <v>-219.67999999999995</v>
      </c>
      <c r="U42" s="8">
        <v>44126.25</v>
      </c>
      <c r="V42" s="8">
        <v>14446.95</v>
      </c>
      <c r="W42" s="8">
        <v>17983.39</v>
      </c>
      <c r="X42" s="8">
        <v>66980.740000000005</v>
      </c>
      <c r="Y42" s="8">
        <v>68183.19</v>
      </c>
      <c r="Z42" s="8">
        <v>11814.190000000002</v>
      </c>
      <c r="AA42" s="8">
        <v>904019.13</v>
      </c>
      <c r="AB42" s="9">
        <f t="shared" si="0"/>
        <v>1197156.79</v>
      </c>
    </row>
    <row r="43" spans="1:28" s="10" customFormat="1" ht="20.399999999999999" x14ac:dyDescent="0.25">
      <c r="A43" s="7" t="s">
        <v>65</v>
      </c>
      <c r="B43" s="7" t="s">
        <v>70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>
        <v>37.32</v>
      </c>
      <c r="R43" s="8">
        <v>38.81</v>
      </c>
      <c r="S43" s="8">
        <v>68812.89</v>
      </c>
      <c r="T43" s="8">
        <v>27991.98</v>
      </c>
      <c r="U43" s="8">
        <v>18579.510000000002</v>
      </c>
      <c r="V43" s="8"/>
      <c r="W43" s="8">
        <v>85658.64</v>
      </c>
      <c r="X43" s="8">
        <v>19871.299999999992</v>
      </c>
      <c r="Y43" s="8">
        <v>184608.22</v>
      </c>
      <c r="Z43" s="8">
        <v>122964.67</v>
      </c>
      <c r="AA43" s="8">
        <v>718114.67</v>
      </c>
      <c r="AB43" s="9">
        <f t="shared" si="0"/>
        <v>1246678.0100000002</v>
      </c>
    </row>
    <row r="44" spans="1:28" s="10" customFormat="1" ht="20.399999999999999" x14ac:dyDescent="0.25">
      <c r="A44" s="7" t="s">
        <v>65</v>
      </c>
      <c r="B44" s="7" t="s">
        <v>71</v>
      </c>
      <c r="C44" s="7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>
        <v>550</v>
      </c>
      <c r="R44" s="8">
        <v>909.80000000000007</v>
      </c>
      <c r="S44" s="8">
        <v>2383.2200000000003</v>
      </c>
      <c r="T44" s="8">
        <v>404.40000000000003</v>
      </c>
      <c r="U44" s="8">
        <v>533.97</v>
      </c>
      <c r="V44" s="8">
        <v>3925.6700000000005</v>
      </c>
      <c r="W44" s="8">
        <v>288.01</v>
      </c>
      <c r="X44" s="8">
        <v>7860.0000000000018</v>
      </c>
      <c r="Y44" s="8">
        <v>19603.47</v>
      </c>
      <c r="Z44" s="8">
        <v>37782.01</v>
      </c>
      <c r="AA44" s="8">
        <v>45014.52</v>
      </c>
      <c r="AB44" s="9">
        <f t="shared" si="0"/>
        <v>119255.07</v>
      </c>
    </row>
    <row r="45" spans="1:28" s="10" customFormat="1" ht="20.399999999999999" x14ac:dyDescent="0.25">
      <c r="A45" s="7" t="s">
        <v>65</v>
      </c>
      <c r="B45" s="7" t="s">
        <v>72</v>
      </c>
      <c r="C45" s="7"/>
      <c r="D45" s="8"/>
      <c r="E45" s="8"/>
      <c r="F45" s="8"/>
      <c r="G45" s="8"/>
      <c r="H45" s="8"/>
      <c r="I45" s="8"/>
      <c r="J45" s="8"/>
      <c r="K45" s="8">
        <v>998.28</v>
      </c>
      <c r="L45" s="8"/>
      <c r="M45" s="8"/>
      <c r="N45" s="8"/>
      <c r="O45" s="8"/>
      <c r="P45" s="8">
        <v>-924</v>
      </c>
      <c r="Q45" s="8">
        <v>44233.700000000004</v>
      </c>
      <c r="R45" s="8">
        <v>951.06</v>
      </c>
      <c r="S45" s="8">
        <v>3457.7099999999996</v>
      </c>
      <c r="T45" s="8">
        <v>272.33000000000027</v>
      </c>
      <c r="U45" s="8">
        <v>49536.479999999996</v>
      </c>
      <c r="V45" s="8">
        <v>30172.17</v>
      </c>
      <c r="W45" s="8">
        <v>30015.729999999996</v>
      </c>
      <c r="X45" s="8">
        <v>31525.68</v>
      </c>
      <c r="Y45" s="8">
        <v>2994.2799999999997</v>
      </c>
      <c r="Z45" s="8">
        <v>132710.22999999998</v>
      </c>
      <c r="AA45" s="8">
        <v>387886.64</v>
      </c>
      <c r="AB45" s="9">
        <f t="shared" si="0"/>
        <v>713830.29</v>
      </c>
    </row>
    <row r="46" spans="1:28" s="10" customFormat="1" ht="20.399999999999999" x14ac:dyDescent="0.25">
      <c r="A46" s="7" t="s">
        <v>65</v>
      </c>
      <c r="B46" s="7" t="s">
        <v>73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v>2520</v>
      </c>
      <c r="R46" s="8">
        <v>-2376</v>
      </c>
      <c r="S46" s="8">
        <v>15965.769999999999</v>
      </c>
      <c r="T46" s="8">
        <v>25571.22</v>
      </c>
      <c r="U46" s="8">
        <v>28150.1</v>
      </c>
      <c r="V46" s="8">
        <v>75583.34</v>
      </c>
      <c r="W46" s="8">
        <v>32689.72</v>
      </c>
      <c r="X46" s="8">
        <v>59867.59</v>
      </c>
      <c r="Y46" s="8">
        <v>40845.600000000006</v>
      </c>
      <c r="Z46" s="8">
        <v>532727.78</v>
      </c>
      <c r="AA46" s="8">
        <v>667537.85</v>
      </c>
      <c r="AB46" s="9">
        <f t="shared" si="0"/>
        <v>1479082.97</v>
      </c>
    </row>
    <row r="47" spans="1:28" s="10" customFormat="1" ht="20.399999999999999" x14ac:dyDescent="0.25">
      <c r="A47" s="7" t="s">
        <v>65</v>
      </c>
      <c r="B47" s="7" t="s">
        <v>74</v>
      </c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>
        <v>339.72</v>
      </c>
      <c r="O47" s="8"/>
      <c r="P47" s="8"/>
      <c r="Q47" s="8">
        <v>13366.14</v>
      </c>
      <c r="R47" s="8">
        <v>4735.9400000000005</v>
      </c>
      <c r="S47" s="8">
        <v>6083.88</v>
      </c>
      <c r="T47" s="8">
        <v>12051.79</v>
      </c>
      <c r="U47" s="8">
        <v>64206.78</v>
      </c>
      <c r="V47" s="8">
        <v>78298.58</v>
      </c>
      <c r="W47" s="8">
        <v>5124</v>
      </c>
      <c r="X47" s="8">
        <v>34467.25</v>
      </c>
      <c r="Y47" s="8">
        <v>42363.520000000004</v>
      </c>
      <c r="Z47" s="8">
        <v>78791.199999999997</v>
      </c>
      <c r="AA47" s="8">
        <v>365437.68999999994</v>
      </c>
      <c r="AB47" s="9">
        <f t="shared" si="0"/>
        <v>705266.49</v>
      </c>
    </row>
    <row r="48" spans="1:28" s="10" customFormat="1" ht="13.2" x14ac:dyDescent="0.25">
      <c r="A48" s="7" t="s">
        <v>65</v>
      </c>
      <c r="B48" s="7" t="s">
        <v>75</v>
      </c>
      <c r="C48" s="7"/>
      <c r="D48" s="8"/>
      <c r="E48" s="8"/>
      <c r="F48" s="8"/>
      <c r="G48" s="8"/>
      <c r="H48" s="8"/>
      <c r="I48" s="8"/>
      <c r="J48" s="8">
        <v>7233.25</v>
      </c>
      <c r="K48" s="8">
        <v>6401.6900000000005</v>
      </c>
      <c r="L48" s="8">
        <v>10440.09</v>
      </c>
      <c r="M48" s="8">
        <v>38013.450000000004</v>
      </c>
      <c r="N48" s="8">
        <v>3012.7700000000004</v>
      </c>
      <c r="O48" s="8">
        <v>10215.77</v>
      </c>
      <c r="P48" s="8">
        <v>5629.54</v>
      </c>
      <c r="Q48" s="8">
        <v>68184.790000000008</v>
      </c>
      <c r="R48" s="8">
        <v>1060.9000000000001</v>
      </c>
      <c r="S48" s="8">
        <v>-158811.99</v>
      </c>
      <c r="T48" s="8"/>
      <c r="U48" s="8">
        <v>463.52</v>
      </c>
      <c r="V48" s="8"/>
      <c r="W48" s="8">
        <v>-157547.24</v>
      </c>
      <c r="X48" s="8">
        <v>48051.33</v>
      </c>
      <c r="Y48" s="8">
        <v>-35096.18</v>
      </c>
      <c r="Z48" s="8">
        <v>995436.97999999986</v>
      </c>
      <c r="AA48" s="8">
        <v>6207260.0399999991</v>
      </c>
      <c r="AB48" s="9">
        <f t="shared" si="0"/>
        <v>7049948.709999999</v>
      </c>
    </row>
    <row r="49" spans="1:28" s="10" customFormat="1" ht="20.399999999999999" x14ac:dyDescent="0.25">
      <c r="A49" s="7" t="s">
        <v>65</v>
      </c>
      <c r="B49" s="7" t="s">
        <v>76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v>222</v>
      </c>
      <c r="O49" s="8"/>
      <c r="P49" s="8"/>
      <c r="Q49" s="8"/>
      <c r="R49" s="8">
        <v>4361.8500000000004</v>
      </c>
      <c r="S49" s="8">
        <v>169.4</v>
      </c>
      <c r="T49" s="8"/>
      <c r="U49" s="8"/>
      <c r="V49" s="8">
        <v>1586</v>
      </c>
      <c r="W49" s="8">
        <v>1087.8</v>
      </c>
      <c r="X49" s="8">
        <v>18861.39</v>
      </c>
      <c r="Y49" s="8">
        <v>50407.96</v>
      </c>
      <c r="Z49" s="8">
        <v>20054.490000000002</v>
      </c>
      <c r="AA49" s="8">
        <v>90646</v>
      </c>
      <c r="AB49" s="9">
        <f t="shared" si="0"/>
        <v>187396.89</v>
      </c>
    </row>
    <row r="50" spans="1:28" s="10" customFormat="1" ht="20.399999999999999" x14ac:dyDescent="0.25">
      <c r="A50" s="7" t="s">
        <v>65</v>
      </c>
      <c r="B50" s="7" t="s">
        <v>77</v>
      </c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>
        <v>5272.5</v>
      </c>
      <c r="R50" s="8">
        <v>1705.9499999999998</v>
      </c>
      <c r="S50" s="8">
        <v>34028.57</v>
      </c>
      <c r="T50" s="8">
        <v>6379.4</v>
      </c>
      <c r="U50" s="8">
        <v>52050.929999999993</v>
      </c>
      <c r="V50" s="8">
        <v>55085.72</v>
      </c>
      <c r="W50" s="8">
        <v>28511.830000000009</v>
      </c>
      <c r="X50" s="8">
        <v>42920.01</v>
      </c>
      <c r="Y50" s="8">
        <v>1496.73</v>
      </c>
      <c r="Z50" s="8">
        <v>55974.63</v>
      </c>
      <c r="AA50" s="8">
        <v>462969.83999999997</v>
      </c>
      <c r="AB50" s="9">
        <f t="shared" si="0"/>
        <v>746396.11</v>
      </c>
    </row>
    <row r="51" spans="1:28" s="10" customFormat="1" ht="20.399999999999999" x14ac:dyDescent="0.25">
      <c r="A51" s="7" t="s">
        <v>65</v>
      </c>
      <c r="B51" s="7" t="s">
        <v>78</v>
      </c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>
        <v>1578</v>
      </c>
      <c r="O51" s="8">
        <v>162</v>
      </c>
      <c r="P51" s="8"/>
      <c r="Q51" s="8">
        <v>6140.8</v>
      </c>
      <c r="R51" s="8">
        <v>1427.8</v>
      </c>
      <c r="S51" s="8">
        <v>169.4</v>
      </c>
      <c r="T51" s="8">
        <v>2745</v>
      </c>
      <c r="U51" s="8"/>
      <c r="V51" s="8">
        <v>485.20000000000005</v>
      </c>
      <c r="W51" s="8"/>
      <c r="X51" s="8">
        <v>1979.52</v>
      </c>
      <c r="Y51" s="8">
        <v>10651.05</v>
      </c>
      <c r="Z51" s="8">
        <v>179294.47</v>
      </c>
      <c r="AA51" s="8">
        <v>182729.75</v>
      </c>
      <c r="AB51" s="9">
        <f t="shared" si="0"/>
        <v>387362.99</v>
      </c>
    </row>
    <row r="52" spans="1:28" ht="13.2" x14ac:dyDescent="0.25">
      <c r="A52" s="11" t="s">
        <v>65</v>
      </c>
      <c r="B52" s="12" t="s">
        <v>50</v>
      </c>
      <c r="C52" s="12"/>
      <c r="D52" s="13"/>
      <c r="E52" s="13"/>
      <c r="F52" s="13"/>
      <c r="G52" s="13"/>
      <c r="H52" s="13"/>
      <c r="I52" s="13"/>
      <c r="J52" s="13">
        <v>17796.199999999997</v>
      </c>
      <c r="K52" s="13">
        <v>8895.9900000000016</v>
      </c>
      <c r="L52" s="13">
        <v>12222.09</v>
      </c>
      <c r="M52" s="13">
        <v>693415.78999999992</v>
      </c>
      <c r="N52" s="13">
        <v>654776.59</v>
      </c>
      <c r="O52" s="13">
        <v>370943.27</v>
      </c>
      <c r="P52" s="13">
        <v>4489.54</v>
      </c>
      <c r="Q52" s="13">
        <v>173692.26999999996</v>
      </c>
      <c r="R52" s="13">
        <v>383562.11</v>
      </c>
      <c r="S52" s="13">
        <v>106891.97999999995</v>
      </c>
      <c r="T52" s="13">
        <v>62104.320000000007</v>
      </c>
      <c r="U52" s="13">
        <v>269813.7</v>
      </c>
      <c r="V52" s="13">
        <v>248985.87</v>
      </c>
      <c r="W52" s="13">
        <v>177262.64000000007</v>
      </c>
      <c r="X52" s="13">
        <v>223262.63</v>
      </c>
      <c r="Y52" s="13">
        <v>481306.18999999994</v>
      </c>
      <c r="Z52" s="13">
        <v>2160519.5299999998</v>
      </c>
      <c r="AA52" s="13">
        <v>15191508.850000001</v>
      </c>
      <c r="AB52" s="9">
        <f t="shared" si="0"/>
        <v>21241449.560000002</v>
      </c>
    </row>
    <row r="53" spans="1:28" s="10" customFormat="1" ht="13.2" x14ac:dyDescent="0.25">
      <c r="A53" s="7" t="s">
        <v>79</v>
      </c>
      <c r="B53" s="7" t="s">
        <v>80</v>
      </c>
      <c r="C53" s="7"/>
      <c r="D53" s="8"/>
      <c r="E53" s="8"/>
      <c r="F53" s="8"/>
      <c r="G53" s="8"/>
      <c r="H53" s="8"/>
      <c r="I53" s="8"/>
      <c r="J53" s="8">
        <v>401.86</v>
      </c>
      <c r="K53" s="8">
        <v>1793.66</v>
      </c>
      <c r="L53" s="8"/>
      <c r="M53" s="8">
        <v>31056.41</v>
      </c>
      <c r="N53" s="8">
        <v>2744.6000000000004</v>
      </c>
      <c r="O53" s="8">
        <v>80451.38</v>
      </c>
      <c r="P53" s="8">
        <v>2926.11</v>
      </c>
      <c r="Q53" s="8">
        <v>-1306.5300000000004</v>
      </c>
      <c r="R53" s="8">
        <v>29171.040000000001</v>
      </c>
      <c r="S53" s="8">
        <v>968</v>
      </c>
      <c r="T53" s="8">
        <v>18817.02</v>
      </c>
      <c r="U53" s="8">
        <v>1156.8100000000004</v>
      </c>
      <c r="V53" s="8">
        <v>32653.56</v>
      </c>
      <c r="W53" s="8">
        <v>17127.5</v>
      </c>
      <c r="X53" s="8">
        <v>396.36999999999989</v>
      </c>
      <c r="Y53" s="8">
        <v>1047.54</v>
      </c>
      <c r="Z53" s="8">
        <v>3340.16</v>
      </c>
      <c r="AA53" s="8">
        <v>30795.71</v>
      </c>
      <c r="AB53" s="9">
        <f t="shared" si="0"/>
        <v>253541.19999999998</v>
      </c>
    </row>
    <row r="54" spans="1:28" s="10" customFormat="1" ht="13.2" x14ac:dyDescent="0.25">
      <c r="A54" s="7" t="s">
        <v>79</v>
      </c>
      <c r="B54" s="7" t="s">
        <v>81</v>
      </c>
      <c r="C54" s="7"/>
      <c r="D54" s="8"/>
      <c r="E54" s="8"/>
      <c r="F54" s="8"/>
      <c r="G54" s="8"/>
      <c r="H54" s="8"/>
      <c r="I54" s="8"/>
      <c r="J54" s="8"/>
      <c r="K54" s="8"/>
      <c r="L54" s="8">
        <v>2632.76</v>
      </c>
      <c r="M54" s="8">
        <v>12426.09</v>
      </c>
      <c r="N54" s="8"/>
      <c r="O54" s="8">
        <v>3401.41</v>
      </c>
      <c r="P54" s="8">
        <v>-234.93</v>
      </c>
      <c r="Q54" s="8">
        <v>2822.4700000000003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9">
        <f t="shared" si="0"/>
        <v>21047.800000000003</v>
      </c>
    </row>
    <row r="55" spans="1:28" s="10" customFormat="1" ht="13.2" x14ac:dyDescent="0.25">
      <c r="A55" s="7" t="s">
        <v>79</v>
      </c>
      <c r="B55" s="7" t="s">
        <v>82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>
        <v>-10753.6</v>
      </c>
      <c r="O55" s="8"/>
      <c r="P55" s="8"/>
      <c r="Q55" s="8">
        <v>16.3</v>
      </c>
      <c r="R55" s="8"/>
      <c r="S55" s="8">
        <v>438.02</v>
      </c>
      <c r="T55" s="8"/>
      <c r="U55" s="8">
        <v>4018.52</v>
      </c>
      <c r="V55" s="8">
        <v>15773.300000000003</v>
      </c>
      <c r="W55" s="8">
        <v>9999.6699999999964</v>
      </c>
      <c r="X55" s="8">
        <v>-1091.8200000000015</v>
      </c>
      <c r="Y55" s="8">
        <v>536.79999999999995</v>
      </c>
      <c r="Z55" s="8">
        <v>3402.2000000000007</v>
      </c>
      <c r="AA55" s="8">
        <v>10473.36</v>
      </c>
      <c r="AB55" s="9">
        <f t="shared" si="0"/>
        <v>32812.75</v>
      </c>
    </row>
    <row r="56" spans="1:28" s="10" customFormat="1" ht="13.2" x14ac:dyDescent="0.25">
      <c r="A56" s="7" t="s">
        <v>79</v>
      </c>
      <c r="B56" s="7" t="s">
        <v>83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>
        <v>2483.04</v>
      </c>
      <c r="N56" s="8"/>
      <c r="O56" s="8">
        <v>22054.34</v>
      </c>
      <c r="P56" s="8"/>
      <c r="Q56" s="8">
        <v>1427.81</v>
      </c>
      <c r="R56" s="8"/>
      <c r="S56" s="8"/>
      <c r="T56" s="8">
        <v>1400</v>
      </c>
      <c r="U56" s="8"/>
      <c r="V56" s="8"/>
      <c r="W56" s="8"/>
      <c r="X56" s="8"/>
      <c r="Y56" s="8"/>
      <c r="Z56" s="8"/>
      <c r="AA56" s="8"/>
      <c r="AB56" s="9">
        <f t="shared" si="0"/>
        <v>27365.190000000002</v>
      </c>
    </row>
    <row r="57" spans="1:28" ht="13.2" x14ac:dyDescent="0.25">
      <c r="A57" s="11" t="s">
        <v>79</v>
      </c>
      <c r="B57" s="12" t="s">
        <v>50</v>
      </c>
      <c r="C57" s="12"/>
      <c r="D57" s="13"/>
      <c r="E57" s="13"/>
      <c r="F57" s="13"/>
      <c r="G57" s="13"/>
      <c r="H57" s="13"/>
      <c r="I57" s="13"/>
      <c r="J57" s="13">
        <v>401.86</v>
      </c>
      <c r="K57" s="13">
        <v>1793.66</v>
      </c>
      <c r="L57" s="13">
        <v>2632.76</v>
      </c>
      <c r="M57" s="13">
        <v>45965.54</v>
      </c>
      <c r="N57" s="13">
        <v>-8009</v>
      </c>
      <c r="O57" s="13">
        <v>105907.13</v>
      </c>
      <c r="P57" s="13">
        <v>2691.1800000000003</v>
      </c>
      <c r="Q57" s="13">
        <v>2960.05</v>
      </c>
      <c r="R57" s="13">
        <v>29171.040000000001</v>
      </c>
      <c r="S57" s="13">
        <v>1406.02</v>
      </c>
      <c r="T57" s="13">
        <v>20217.02</v>
      </c>
      <c r="U57" s="13">
        <v>5175.33</v>
      </c>
      <c r="V57" s="13">
        <v>48426.86</v>
      </c>
      <c r="W57" s="13">
        <v>27127.17</v>
      </c>
      <c r="X57" s="13">
        <v>-695.45000000000164</v>
      </c>
      <c r="Y57" s="13">
        <v>1584.34</v>
      </c>
      <c r="Z57" s="13">
        <v>6742.3600000000006</v>
      </c>
      <c r="AA57" s="13">
        <v>41269.07</v>
      </c>
      <c r="AB57" s="9">
        <f t="shared" si="0"/>
        <v>334766.93999999994</v>
      </c>
    </row>
    <row r="58" spans="1:28" s="10" customFormat="1" ht="20.399999999999999" x14ac:dyDescent="0.25">
      <c r="A58" s="7" t="s">
        <v>84</v>
      </c>
      <c r="B58" s="7" t="s">
        <v>85</v>
      </c>
      <c r="C58" s="7"/>
      <c r="D58" s="8"/>
      <c r="E58" s="8"/>
      <c r="F58" s="8"/>
      <c r="G58" s="8"/>
      <c r="H58" s="8"/>
      <c r="I58" s="8"/>
      <c r="J58" s="8"/>
      <c r="K58" s="8"/>
      <c r="L58" s="8">
        <v>9.3000000000000007</v>
      </c>
      <c r="M58" s="8"/>
      <c r="N58" s="8"/>
      <c r="O58" s="8">
        <v>1754.98</v>
      </c>
      <c r="P58" s="8"/>
      <c r="Q58" s="8"/>
      <c r="R58" s="8">
        <v>2178</v>
      </c>
      <c r="S58" s="8">
        <v>8059.7199999999993</v>
      </c>
      <c r="T58" s="8">
        <v>614.54999999999995</v>
      </c>
      <c r="U58" s="8">
        <v>1799.99</v>
      </c>
      <c r="V58" s="8">
        <v>3754.4100000000003</v>
      </c>
      <c r="W58" s="8">
        <v>21248.89</v>
      </c>
      <c r="X58" s="8">
        <v>69969.95</v>
      </c>
      <c r="Y58" s="8">
        <v>85751.59</v>
      </c>
      <c r="Z58" s="8">
        <v>103732.31999999998</v>
      </c>
      <c r="AA58" s="8">
        <v>224720.35999999996</v>
      </c>
      <c r="AB58" s="9">
        <f t="shared" si="0"/>
        <v>523594.05999999994</v>
      </c>
    </row>
    <row r="59" spans="1:28" s="10" customFormat="1" ht="13.2" x14ac:dyDescent="0.25">
      <c r="A59" s="7" t="s">
        <v>84</v>
      </c>
      <c r="B59" s="7" t="s">
        <v>86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>
        <v>95.53</v>
      </c>
      <c r="X59" s="8"/>
      <c r="Y59" s="8"/>
      <c r="Z59" s="8"/>
      <c r="AA59" s="8"/>
      <c r="AB59" s="9">
        <f t="shared" si="0"/>
        <v>95.53</v>
      </c>
    </row>
    <row r="60" spans="1:28" s="10" customFormat="1" ht="13.2" x14ac:dyDescent="0.25">
      <c r="A60" s="7" t="s">
        <v>84</v>
      </c>
      <c r="B60" s="7" t="s">
        <v>87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>
        <v>-239.29000000000002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9">
        <f t="shared" si="0"/>
        <v>-239.29000000000002</v>
      </c>
    </row>
    <row r="61" spans="1:28" s="10" customFormat="1" ht="13.2" x14ac:dyDescent="0.25">
      <c r="A61" s="7" t="s">
        <v>84</v>
      </c>
      <c r="B61" s="7" t="s">
        <v>88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>
        <v>507.6</v>
      </c>
      <c r="P61" s="8"/>
      <c r="Q61" s="8">
        <v>7387.48</v>
      </c>
      <c r="R61" s="8"/>
      <c r="S61" s="8"/>
      <c r="T61" s="8"/>
      <c r="U61" s="8"/>
      <c r="V61" s="8">
        <v>455.74</v>
      </c>
      <c r="W61" s="8"/>
      <c r="X61" s="8">
        <v>3135.89</v>
      </c>
      <c r="Y61" s="8">
        <v>3967</v>
      </c>
      <c r="Z61" s="8"/>
      <c r="AA61" s="8"/>
      <c r="AB61" s="9">
        <f t="shared" si="0"/>
        <v>15453.71</v>
      </c>
    </row>
    <row r="62" spans="1:28" s="10" customFormat="1" ht="13.2" x14ac:dyDescent="0.25">
      <c r="A62" s="7" t="s">
        <v>84</v>
      </c>
      <c r="B62" s="7" t="s">
        <v>89</v>
      </c>
      <c r="C62" s="7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>
        <v>125.12</v>
      </c>
      <c r="V62" s="8"/>
      <c r="W62" s="8"/>
      <c r="X62" s="8">
        <v>3359.88</v>
      </c>
      <c r="Y62" s="8">
        <v>3107.83</v>
      </c>
      <c r="Z62" s="8">
        <v>9970.89</v>
      </c>
      <c r="AA62" s="8">
        <v>199665.96</v>
      </c>
      <c r="AB62" s="9">
        <f t="shared" si="0"/>
        <v>216229.68</v>
      </c>
    </row>
    <row r="63" spans="1:28" s="10" customFormat="1" ht="13.2" x14ac:dyDescent="0.25">
      <c r="A63" s="7" t="s">
        <v>84</v>
      </c>
      <c r="B63" s="7" t="s">
        <v>90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>
        <v>1585.08</v>
      </c>
      <c r="R63" s="8"/>
      <c r="S63" s="8"/>
      <c r="T63" s="8"/>
      <c r="U63" s="8">
        <v>80.77</v>
      </c>
      <c r="V63" s="8">
        <v>1671.64</v>
      </c>
      <c r="W63" s="8"/>
      <c r="X63" s="8">
        <v>2165.2600000000002</v>
      </c>
      <c r="Y63" s="8">
        <v>1079.0899999999999</v>
      </c>
      <c r="Z63" s="8">
        <v>647.03</v>
      </c>
      <c r="AA63" s="8">
        <v>258.82</v>
      </c>
      <c r="AB63" s="9">
        <f t="shared" si="0"/>
        <v>7487.69</v>
      </c>
    </row>
    <row r="64" spans="1:28" ht="13.2" x14ac:dyDescent="0.25">
      <c r="A64" s="11" t="s">
        <v>84</v>
      </c>
      <c r="B64" s="12" t="s">
        <v>50</v>
      </c>
      <c r="C64" s="12"/>
      <c r="D64" s="13"/>
      <c r="E64" s="13"/>
      <c r="F64" s="13"/>
      <c r="G64" s="13"/>
      <c r="H64" s="13"/>
      <c r="I64" s="13"/>
      <c r="J64" s="13"/>
      <c r="K64" s="13"/>
      <c r="L64" s="13">
        <v>9.3000000000000007</v>
      </c>
      <c r="M64" s="13"/>
      <c r="N64" s="13">
        <v>-239.29000000000002</v>
      </c>
      <c r="O64" s="13">
        <v>2262.58</v>
      </c>
      <c r="P64" s="13"/>
      <c r="Q64" s="13">
        <v>8972.56</v>
      </c>
      <c r="R64" s="13">
        <v>2178</v>
      </c>
      <c r="S64" s="13">
        <v>8059.7199999999993</v>
      </c>
      <c r="T64" s="13">
        <v>614.54999999999995</v>
      </c>
      <c r="U64" s="13">
        <v>2005.88</v>
      </c>
      <c r="V64" s="13">
        <v>5881.79</v>
      </c>
      <c r="W64" s="13">
        <v>21344.420000000002</v>
      </c>
      <c r="X64" s="13">
        <v>78630.98</v>
      </c>
      <c r="Y64" s="13">
        <v>93905.51</v>
      </c>
      <c r="Z64" s="13">
        <v>114350.23999999999</v>
      </c>
      <c r="AA64" s="13">
        <v>424645.14</v>
      </c>
      <c r="AB64" s="9">
        <f t="shared" si="0"/>
        <v>762621.38</v>
      </c>
    </row>
    <row r="65" spans="1:28" s="10" customFormat="1" ht="30.6" x14ac:dyDescent="0.25">
      <c r="A65" s="7" t="s">
        <v>91</v>
      </c>
      <c r="B65" s="7" t="s">
        <v>92</v>
      </c>
      <c r="C65" s="7"/>
      <c r="D65" s="8"/>
      <c r="E65" s="8"/>
      <c r="F65" s="8"/>
      <c r="G65" s="8"/>
      <c r="H65" s="8"/>
      <c r="I65" s="8"/>
      <c r="J65" s="8">
        <v>220.99</v>
      </c>
      <c r="K65" s="8"/>
      <c r="L65" s="8"/>
      <c r="M65" s="8"/>
      <c r="N65" s="8"/>
      <c r="O65" s="8"/>
      <c r="P65" s="8"/>
      <c r="Q65" s="8">
        <v>-1478.51</v>
      </c>
      <c r="R65" s="8"/>
      <c r="S65" s="8"/>
      <c r="T65" s="8">
        <v>5187.6000000000004</v>
      </c>
      <c r="U65" s="8">
        <v>24994.57</v>
      </c>
      <c r="V65" s="8">
        <v>63439.920000000006</v>
      </c>
      <c r="W65" s="8">
        <v>-281360.67000000004</v>
      </c>
      <c r="X65" s="8">
        <v>98084.069999999978</v>
      </c>
      <c r="Y65" s="8">
        <v>165210.96000000008</v>
      </c>
      <c r="Z65" s="8">
        <v>528488.67000000027</v>
      </c>
      <c r="AA65" s="8">
        <v>29538138.469999921</v>
      </c>
      <c r="AB65" s="9">
        <f t="shared" si="0"/>
        <v>30140926.069999922</v>
      </c>
    </row>
    <row r="66" spans="1:28" ht="30.6" x14ac:dyDescent="0.25">
      <c r="A66" s="11" t="s">
        <v>91</v>
      </c>
      <c r="B66" s="12" t="s">
        <v>50</v>
      </c>
      <c r="C66" s="12"/>
      <c r="D66" s="13"/>
      <c r="E66" s="13"/>
      <c r="F66" s="13"/>
      <c r="G66" s="13"/>
      <c r="H66" s="13"/>
      <c r="I66" s="13"/>
      <c r="J66" s="13">
        <v>220.99</v>
      </c>
      <c r="K66" s="13"/>
      <c r="L66" s="13"/>
      <c r="M66" s="13"/>
      <c r="N66" s="13"/>
      <c r="O66" s="13"/>
      <c r="P66" s="13"/>
      <c r="Q66" s="13">
        <v>-1478.51</v>
      </c>
      <c r="R66" s="13"/>
      <c r="S66" s="13"/>
      <c r="T66" s="13">
        <v>5187.6000000000004</v>
      </c>
      <c r="U66" s="13">
        <v>24994.57</v>
      </c>
      <c r="V66" s="13">
        <v>63439.920000000006</v>
      </c>
      <c r="W66" s="13">
        <v>-281360.67000000004</v>
      </c>
      <c r="X66" s="13">
        <v>98084.069999999978</v>
      </c>
      <c r="Y66" s="13">
        <v>165210.96000000008</v>
      </c>
      <c r="Z66" s="13">
        <v>528488.67000000027</v>
      </c>
      <c r="AA66" s="13">
        <v>29538138.469999921</v>
      </c>
      <c r="AB66" s="9">
        <f t="shared" si="0"/>
        <v>30140926.069999922</v>
      </c>
    </row>
    <row r="67" spans="1:28" s="10" customFormat="1" ht="20.399999999999999" x14ac:dyDescent="0.25">
      <c r="A67" s="7" t="s">
        <v>93</v>
      </c>
      <c r="B67" s="7" t="s">
        <v>94</v>
      </c>
      <c r="C67" s="7"/>
      <c r="D67" s="8"/>
      <c r="E67" s="8"/>
      <c r="F67" s="8"/>
      <c r="G67" s="8"/>
      <c r="H67" s="8"/>
      <c r="I67" s="8"/>
      <c r="J67" s="8"/>
      <c r="K67" s="8"/>
      <c r="L67" s="8"/>
      <c r="M67" s="8"/>
      <c r="N67" s="8">
        <v>4472</v>
      </c>
      <c r="O67" s="8">
        <v>-2224.41</v>
      </c>
      <c r="P67" s="8">
        <v>126.62</v>
      </c>
      <c r="Q67" s="8">
        <v>1142.77</v>
      </c>
      <c r="R67" s="8">
        <v>264984.28000000003</v>
      </c>
      <c r="S67" s="8">
        <v>96640.54</v>
      </c>
      <c r="T67" s="8">
        <v>110578.51000000004</v>
      </c>
      <c r="U67" s="8">
        <v>55667.39</v>
      </c>
      <c r="V67" s="8">
        <v>116932.44999999997</v>
      </c>
      <c r="W67" s="8">
        <v>34716.599999999991</v>
      </c>
      <c r="X67" s="8">
        <v>1378.4299999999998</v>
      </c>
      <c r="Y67" s="8">
        <v>28.080000000000002</v>
      </c>
      <c r="Z67" s="8"/>
      <c r="AA67" s="8">
        <v>231.8</v>
      </c>
      <c r="AB67" s="9">
        <f t="shared" si="0"/>
        <v>684675.06</v>
      </c>
    </row>
    <row r="68" spans="1:28" s="10" customFormat="1" ht="20.399999999999999" x14ac:dyDescent="0.25">
      <c r="A68" s="7" t="s">
        <v>93</v>
      </c>
      <c r="B68" s="7" t="s">
        <v>95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>
        <v>1156.9000000000001</v>
      </c>
      <c r="S68" s="8">
        <v>-131.88</v>
      </c>
      <c r="T68" s="8">
        <v>324.13</v>
      </c>
      <c r="U68" s="8">
        <v>6447.86</v>
      </c>
      <c r="V68" s="8">
        <v>80387.540000000008</v>
      </c>
      <c r="W68" s="8">
        <v>39225.83</v>
      </c>
      <c r="X68" s="8">
        <v>1158.21</v>
      </c>
      <c r="Y68" s="8"/>
      <c r="Z68" s="8"/>
      <c r="AA68" s="8"/>
      <c r="AB68" s="9">
        <f t="shared" si="0"/>
        <v>128568.59000000001</v>
      </c>
    </row>
    <row r="69" spans="1:28" s="10" customFormat="1" ht="20.399999999999999" x14ac:dyDescent="0.25">
      <c r="A69" s="7" t="s">
        <v>93</v>
      </c>
      <c r="B69" s="7" t="s">
        <v>96</v>
      </c>
      <c r="C69" s="7"/>
      <c r="D69" s="8"/>
      <c r="E69" s="8"/>
      <c r="F69" s="8"/>
      <c r="G69" s="8"/>
      <c r="H69" s="8"/>
      <c r="I69" s="8"/>
      <c r="J69" s="8"/>
      <c r="K69" s="8">
        <v>1901.39</v>
      </c>
      <c r="L69" s="8"/>
      <c r="M69" s="8"/>
      <c r="N69" s="8">
        <v>61.910000000000004</v>
      </c>
      <c r="O69" s="8">
        <v>1524.73</v>
      </c>
      <c r="P69" s="8"/>
      <c r="Q69" s="8"/>
      <c r="R69" s="8"/>
      <c r="S69" s="8">
        <v>1141.8800000000001</v>
      </c>
      <c r="T69" s="8">
        <v>1947.8700000000003</v>
      </c>
      <c r="U69" s="8">
        <v>36590.069999999992</v>
      </c>
      <c r="V69" s="8">
        <v>68045.91</v>
      </c>
      <c r="W69" s="8">
        <v>25490.260000000002</v>
      </c>
      <c r="X69" s="8">
        <v>125.67</v>
      </c>
      <c r="Y69" s="8">
        <v>369.58</v>
      </c>
      <c r="Z69" s="8">
        <v>219.71</v>
      </c>
      <c r="AA69" s="8">
        <v>43.52</v>
      </c>
      <c r="AB69" s="9">
        <f t="shared" ref="AB69:AB132" si="1">+SUM(D69:AA69)</f>
        <v>137462.49999999997</v>
      </c>
    </row>
    <row r="70" spans="1:28" s="10" customFormat="1" ht="20.399999999999999" x14ac:dyDescent="0.25">
      <c r="A70" s="7" t="s">
        <v>93</v>
      </c>
      <c r="B70" s="7" t="s">
        <v>97</v>
      </c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>
        <v>-3779.14</v>
      </c>
      <c r="O70" s="8">
        <v>29190.870000000003</v>
      </c>
      <c r="P70" s="8">
        <v>336</v>
      </c>
      <c r="Q70" s="8">
        <v>12347.15</v>
      </c>
      <c r="R70" s="8">
        <v>11696.96</v>
      </c>
      <c r="S70" s="8">
        <v>19684.949999999997</v>
      </c>
      <c r="T70" s="8">
        <v>44868.18</v>
      </c>
      <c r="U70" s="8">
        <v>2186.37</v>
      </c>
      <c r="V70" s="8">
        <v>960.92</v>
      </c>
      <c r="W70" s="8">
        <v>3807.9300000000003</v>
      </c>
      <c r="X70" s="8">
        <v>312</v>
      </c>
      <c r="Y70" s="8">
        <v>137.04000000000002</v>
      </c>
      <c r="Z70" s="8"/>
      <c r="AA70" s="8"/>
      <c r="AB70" s="9">
        <f t="shared" si="1"/>
        <v>121749.23</v>
      </c>
    </row>
    <row r="71" spans="1:28" s="10" customFormat="1" ht="20.399999999999999" x14ac:dyDescent="0.25">
      <c r="A71" s="7" t="s">
        <v>93</v>
      </c>
      <c r="B71" s="7" t="s">
        <v>98</v>
      </c>
      <c r="C71" s="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>
        <v>1151.0700000000002</v>
      </c>
      <c r="R71" s="8">
        <v>4586.2800000000007</v>
      </c>
      <c r="S71" s="8"/>
      <c r="T71" s="8">
        <v>2400</v>
      </c>
      <c r="U71" s="8">
        <v>30594.6</v>
      </c>
      <c r="V71" s="8">
        <v>38937.629999999997</v>
      </c>
      <c r="W71" s="8">
        <v>6547.88</v>
      </c>
      <c r="X71" s="8"/>
      <c r="Y71" s="8">
        <v>197.88</v>
      </c>
      <c r="Z71" s="8"/>
      <c r="AA71" s="8"/>
      <c r="AB71" s="9">
        <f t="shared" si="1"/>
        <v>84415.34</v>
      </c>
    </row>
    <row r="72" spans="1:28" s="10" customFormat="1" ht="20.399999999999999" x14ac:dyDescent="0.25">
      <c r="A72" s="7" t="s">
        <v>93</v>
      </c>
      <c r="B72" s="7" t="s">
        <v>99</v>
      </c>
      <c r="C72" s="7"/>
      <c r="D72" s="8"/>
      <c r="E72" s="8"/>
      <c r="F72" s="8"/>
      <c r="G72" s="8"/>
      <c r="H72" s="8"/>
      <c r="I72" s="8"/>
      <c r="J72" s="8"/>
      <c r="K72" s="8"/>
      <c r="L72" s="8"/>
      <c r="M72" s="8">
        <v>419.75</v>
      </c>
      <c r="N72" s="8"/>
      <c r="O72" s="8">
        <v>354.99</v>
      </c>
      <c r="P72" s="8"/>
      <c r="Q72" s="8">
        <v>-83.2</v>
      </c>
      <c r="R72" s="8">
        <v>4681.49</v>
      </c>
      <c r="S72" s="8"/>
      <c r="T72" s="8"/>
      <c r="U72" s="8"/>
      <c r="V72" s="8">
        <v>3952.1399999999994</v>
      </c>
      <c r="W72" s="8">
        <v>2948.81</v>
      </c>
      <c r="X72" s="8"/>
      <c r="Y72" s="8">
        <v>68.52000000000001</v>
      </c>
      <c r="Z72" s="8"/>
      <c r="AA72" s="8"/>
      <c r="AB72" s="9">
        <f t="shared" si="1"/>
        <v>12342.499999999998</v>
      </c>
    </row>
    <row r="73" spans="1:28" s="10" customFormat="1" ht="20.399999999999999" x14ac:dyDescent="0.25">
      <c r="A73" s="7" t="s">
        <v>93</v>
      </c>
      <c r="B73" s="7" t="s">
        <v>100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8">
        <v>1237.18</v>
      </c>
      <c r="N73" s="8">
        <v>35.22</v>
      </c>
      <c r="O73" s="8"/>
      <c r="P73" s="8">
        <v>849.63000000000011</v>
      </c>
      <c r="Q73" s="8">
        <v>5066.4399999999996</v>
      </c>
      <c r="R73" s="8">
        <v>12296.960000000003</v>
      </c>
      <c r="S73" s="8">
        <v>30517.460000000021</v>
      </c>
      <c r="T73" s="8">
        <v>5818.35</v>
      </c>
      <c r="U73" s="8">
        <v>4607.5300000000007</v>
      </c>
      <c r="V73" s="8">
        <v>29097.35</v>
      </c>
      <c r="W73" s="8">
        <v>204174.43000000002</v>
      </c>
      <c r="X73" s="8">
        <v>389126.24999999988</v>
      </c>
      <c r="Y73" s="8">
        <v>262251.36999999988</v>
      </c>
      <c r="Z73" s="8">
        <v>1495613.8300000029</v>
      </c>
      <c r="AA73" s="8">
        <v>1289717.0500000115</v>
      </c>
      <c r="AB73" s="9">
        <f t="shared" si="1"/>
        <v>3730409.0500000142</v>
      </c>
    </row>
    <row r="74" spans="1:28" s="10" customFormat="1" ht="20.399999999999999" x14ac:dyDescent="0.25">
      <c r="A74" s="7" t="s">
        <v>93</v>
      </c>
      <c r="B74" s="7" t="s">
        <v>101</v>
      </c>
      <c r="C74" s="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>
        <v>114.95</v>
      </c>
      <c r="S74" s="8">
        <v>28105.03</v>
      </c>
      <c r="T74" s="8"/>
      <c r="U74" s="8">
        <v>3607.3599999999997</v>
      </c>
      <c r="V74" s="8">
        <v>11466.73</v>
      </c>
      <c r="W74" s="8">
        <v>192914.69</v>
      </c>
      <c r="X74" s="8">
        <v>310471.95</v>
      </c>
      <c r="Y74" s="8">
        <v>145744.26</v>
      </c>
      <c r="Z74" s="8">
        <v>418676.68999999994</v>
      </c>
      <c r="AA74" s="8">
        <v>1030771.7399999995</v>
      </c>
      <c r="AB74" s="9">
        <f t="shared" si="1"/>
        <v>2141873.3999999994</v>
      </c>
    </row>
    <row r="75" spans="1:28" ht="20.399999999999999" x14ac:dyDescent="0.25">
      <c r="A75" s="11" t="s">
        <v>93</v>
      </c>
      <c r="B75" s="12" t="s">
        <v>50</v>
      </c>
      <c r="C75" s="12"/>
      <c r="D75" s="13"/>
      <c r="E75" s="13"/>
      <c r="F75" s="13"/>
      <c r="G75" s="13"/>
      <c r="H75" s="13"/>
      <c r="I75" s="13"/>
      <c r="J75" s="13"/>
      <c r="K75" s="13">
        <v>1901.39</v>
      </c>
      <c r="L75" s="13"/>
      <c r="M75" s="13">
        <v>1656.93</v>
      </c>
      <c r="N75" s="13">
        <v>789.99000000000024</v>
      </c>
      <c r="O75" s="13">
        <v>28846.18</v>
      </c>
      <c r="P75" s="13">
        <v>1312.25</v>
      </c>
      <c r="Q75" s="13">
        <v>19624.23</v>
      </c>
      <c r="R75" s="13">
        <v>299517.82</v>
      </c>
      <c r="S75" s="13">
        <v>175957.98000000004</v>
      </c>
      <c r="T75" s="13">
        <v>165937.04</v>
      </c>
      <c r="U75" s="13">
        <v>139701.18000000005</v>
      </c>
      <c r="V75" s="13">
        <v>349780.67000000004</v>
      </c>
      <c r="W75" s="13">
        <v>509826.43000000028</v>
      </c>
      <c r="X75" s="13">
        <v>702572.50999999966</v>
      </c>
      <c r="Y75" s="13">
        <v>408796.73000000208</v>
      </c>
      <c r="Z75" s="13">
        <v>1914510.2299999967</v>
      </c>
      <c r="AA75" s="13">
        <v>2320764.1100000064</v>
      </c>
      <c r="AB75" s="9">
        <f t="shared" si="1"/>
        <v>7041495.6700000055</v>
      </c>
    </row>
    <row r="76" spans="1:28" s="10" customFormat="1" ht="20.399999999999999" x14ac:dyDescent="0.25">
      <c r="A76" s="7" t="s">
        <v>102</v>
      </c>
      <c r="B76" s="7" t="s">
        <v>103</v>
      </c>
      <c r="C76" s="7"/>
      <c r="D76" s="8"/>
      <c r="E76" s="8"/>
      <c r="F76" s="8"/>
      <c r="G76" s="8"/>
      <c r="H76" s="8"/>
      <c r="I76" s="8"/>
      <c r="J76" s="8">
        <v>1640.9</v>
      </c>
      <c r="K76" s="8"/>
      <c r="L76" s="8"/>
      <c r="M76" s="8">
        <v>19934.5</v>
      </c>
      <c r="N76" s="8">
        <v>23298.2</v>
      </c>
      <c r="O76" s="8">
        <v>125635.84000000003</v>
      </c>
      <c r="P76" s="8">
        <v>182849.34</v>
      </c>
      <c r="Q76" s="8">
        <v>1159763.52</v>
      </c>
      <c r="R76" s="8">
        <v>1484971.5</v>
      </c>
      <c r="S76" s="8">
        <v>486216.61</v>
      </c>
      <c r="T76" s="8">
        <v>117438.61999999998</v>
      </c>
      <c r="U76" s="8">
        <v>95627.630000000019</v>
      </c>
      <c r="V76" s="8">
        <v>198527.93</v>
      </c>
      <c r="W76" s="8">
        <v>213625.3</v>
      </c>
      <c r="X76" s="8">
        <v>274206.61000000004</v>
      </c>
      <c r="Y76" s="8">
        <v>236430.31</v>
      </c>
      <c r="Z76" s="8">
        <v>97363.180000000008</v>
      </c>
      <c r="AA76" s="8">
        <v>4706996.74</v>
      </c>
      <c r="AB76" s="9">
        <f t="shared" si="1"/>
        <v>9424526.7300000004</v>
      </c>
    </row>
    <row r="77" spans="1:28" s="10" customFormat="1" ht="13.2" x14ac:dyDescent="0.25">
      <c r="A77" s="7" t="s">
        <v>102</v>
      </c>
      <c r="B77" s="7" t="s">
        <v>104</v>
      </c>
      <c r="C77" s="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>
        <v>2641.91</v>
      </c>
      <c r="Z77" s="8"/>
      <c r="AA77" s="8">
        <v>1034.5</v>
      </c>
      <c r="AB77" s="9">
        <f t="shared" si="1"/>
        <v>3676.41</v>
      </c>
    </row>
    <row r="78" spans="1:28" s="10" customFormat="1" ht="13.2" x14ac:dyDescent="0.25">
      <c r="A78" s="7" t="s">
        <v>102</v>
      </c>
      <c r="B78" s="7" t="s">
        <v>105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>
        <v>2530.2800000000002</v>
      </c>
      <c r="Z78" s="8">
        <v>517.62</v>
      </c>
      <c r="AA78" s="8">
        <v>517.62</v>
      </c>
      <c r="AB78" s="9">
        <f t="shared" si="1"/>
        <v>3565.52</v>
      </c>
    </row>
    <row r="79" spans="1:28" s="10" customFormat="1" ht="13.2" x14ac:dyDescent="0.25">
      <c r="A79" s="7" t="s">
        <v>102</v>
      </c>
      <c r="B79" s="7" t="s">
        <v>106</v>
      </c>
      <c r="C79" s="7"/>
      <c r="D79" s="8"/>
      <c r="E79" s="8"/>
      <c r="F79" s="8"/>
      <c r="G79" s="8"/>
      <c r="H79" s="8"/>
      <c r="I79" s="8"/>
      <c r="J79" s="8"/>
      <c r="K79" s="8"/>
      <c r="L79" s="8"/>
      <c r="M79" s="8">
        <v>-435.07</v>
      </c>
      <c r="N79" s="8"/>
      <c r="O79" s="8"/>
      <c r="P79" s="8"/>
      <c r="Q79" s="8">
        <v>1427.81</v>
      </c>
      <c r="R79" s="8"/>
      <c r="S79" s="8"/>
      <c r="T79" s="8"/>
      <c r="U79" s="8"/>
      <c r="V79" s="8"/>
      <c r="W79" s="8"/>
      <c r="X79" s="8"/>
      <c r="Y79" s="8">
        <v>1562.82</v>
      </c>
      <c r="Z79" s="8"/>
      <c r="AA79" s="8"/>
      <c r="AB79" s="9">
        <f t="shared" si="1"/>
        <v>2555.56</v>
      </c>
    </row>
    <row r="80" spans="1:28" ht="13.2" x14ac:dyDescent="0.25">
      <c r="A80" s="11" t="s">
        <v>102</v>
      </c>
      <c r="B80" s="12" t="s">
        <v>50</v>
      </c>
      <c r="C80" s="12"/>
      <c r="D80" s="13"/>
      <c r="E80" s="13"/>
      <c r="F80" s="13"/>
      <c r="G80" s="13"/>
      <c r="H80" s="13"/>
      <c r="I80" s="13"/>
      <c r="J80" s="13">
        <v>1640.9</v>
      </c>
      <c r="K80" s="13"/>
      <c r="L80" s="13"/>
      <c r="M80" s="13">
        <v>19499.43</v>
      </c>
      <c r="N80" s="13">
        <v>23298.2</v>
      </c>
      <c r="O80" s="13">
        <v>125635.84000000003</v>
      </c>
      <c r="P80" s="13">
        <v>182849.34</v>
      </c>
      <c r="Q80" s="13">
        <v>1161191.33</v>
      </c>
      <c r="R80" s="13">
        <v>1484971.5</v>
      </c>
      <c r="S80" s="13">
        <v>486216.61</v>
      </c>
      <c r="T80" s="13">
        <v>117438.61999999998</v>
      </c>
      <c r="U80" s="13">
        <v>95627.630000000019</v>
      </c>
      <c r="V80" s="13">
        <v>198527.93</v>
      </c>
      <c r="W80" s="13">
        <v>213625.3</v>
      </c>
      <c r="X80" s="13">
        <v>274206.61000000004</v>
      </c>
      <c r="Y80" s="13">
        <v>243165.32</v>
      </c>
      <c r="Z80" s="13">
        <v>97880.800000000017</v>
      </c>
      <c r="AA80" s="13">
        <v>4708548.8600000003</v>
      </c>
      <c r="AB80" s="9">
        <f t="shared" si="1"/>
        <v>9434324.2200000007</v>
      </c>
    </row>
    <row r="81" spans="1:28" s="10" customFormat="1" ht="13.2" x14ac:dyDescent="0.25">
      <c r="A81" s="7" t="s">
        <v>107</v>
      </c>
      <c r="B81" s="7" t="s">
        <v>108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>
        <v>-623.83000000000004</v>
      </c>
      <c r="R81" s="8"/>
      <c r="S81" s="8"/>
      <c r="T81" s="8">
        <v>1793.3200000000002</v>
      </c>
      <c r="U81" s="8">
        <v>6118.55</v>
      </c>
      <c r="V81" s="8">
        <v>131.41</v>
      </c>
      <c r="W81" s="8">
        <v>1128.31</v>
      </c>
      <c r="X81" s="8">
        <v>27065.770000000004</v>
      </c>
      <c r="Y81" s="8">
        <v>36419.180000000008</v>
      </c>
      <c r="Z81" s="8">
        <v>44821.280000000028</v>
      </c>
      <c r="AA81" s="8">
        <v>209588.4899999997</v>
      </c>
      <c r="AB81" s="9">
        <f t="shared" si="1"/>
        <v>326442.47999999975</v>
      </c>
    </row>
    <row r="82" spans="1:28" s="10" customFormat="1" ht="20.399999999999999" x14ac:dyDescent="0.25">
      <c r="A82" s="7" t="s">
        <v>107</v>
      </c>
      <c r="B82" s="7" t="s">
        <v>109</v>
      </c>
      <c r="C82" s="7"/>
      <c r="D82" s="8"/>
      <c r="E82" s="8"/>
      <c r="F82" s="8"/>
      <c r="G82" s="8"/>
      <c r="H82" s="8"/>
      <c r="I82" s="8"/>
      <c r="J82" s="8"/>
      <c r="K82" s="8"/>
      <c r="L82" s="8"/>
      <c r="M82" s="8">
        <v>1432.5300000000002</v>
      </c>
      <c r="N82" s="8">
        <v>179.66</v>
      </c>
      <c r="O82" s="8">
        <v>166.4</v>
      </c>
      <c r="P82" s="8">
        <v>-71.28</v>
      </c>
      <c r="Q82" s="8">
        <v>226.02</v>
      </c>
      <c r="R82" s="8">
        <v>4276.5</v>
      </c>
      <c r="S82" s="8"/>
      <c r="T82" s="8">
        <v>15.75</v>
      </c>
      <c r="U82" s="8">
        <v>236.3</v>
      </c>
      <c r="V82" s="8">
        <v>15462.45</v>
      </c>
      <c r="W82" s="8">
        <v>-319.27</v>
      </c>
      <c r="X82" s="8">
        <v>60732.76</v>
      </c>
      <c r="Y82" s="8">
        <v>12272.3</v>
      </c>
      <c r="Z82" s="8">
        <v>17456.269999999997</v>
      </c>
      <c r="AA82" s="8">
        <v>216172.24</v>
      </c>
      <c r="AB82" s="9">
        <f t="shared" si="1"/>
        <v>328238.63</v>
      </c>
    </row>
    <row r="83" spans="1:28" ht="13.2" x14ac:dyDescent="0.25">
      <c r="A83" s="11" t="s">
        <v>107</v>
      </c>
      <c r="B83" s="12" t="s">
        <v>50</v>
      </c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>
        <v>1432.5300000000002</v>
      </c>
      <c r="N83" s="13">
        <v>179.66</v>
      </c>
      <c r="O83" s="13">
        <v>166.4</v>
      </c>
      <c r="P83" s="13">
        <v>-71.28</v>
      </c>
      <c r="Q83" s="13">
        <v>-397.81000000000006</v>
      </c>
      <c r="R83" s="13">
        <v>4276.5</v>
      </c>
      <c r="S83" s="13"/>
      <c r="T83" s="13">
        <v>1809.07</v>
      </c>
      <c r="U83" s="13">
        <v>6354.85</v>
      </c>
      <c r="V83" s="13">
        <v>15593.86</v>
      </c>
      <c r="W83" s="13">
        <v>809.03999999999951</v>
      </c>
      <c r="X83" s="13">
        <v>87798.53</v>
      </c>
      <c r="Y83" s="13">
        <v>48691.479999999996</v>
      </c>
      <c r="Z83" s="13">
        <v>62277.549999999945</v>
      </c>
      <c r="AA83" s="13">
        <v>425760.73000000027</v>
      </c>
      <c r="AB83" s="9">
        <f t="shared" si="1"/>
        <v>654681.11000000022</v>
      </c>
    </row>
    <row r="84" spans="1:28" s="10" customFormat="1" ht="13.2" x14ac:dyDescent="0.25">
      <c r="A84" s="7" t="s">
        <v>110</v>
      </c>
      <c r="B84" s="7" t="s">
        <v>111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>
        <v>126</v>
      </c>
      <c r="N84" s="8"/>
      <c r="O84" s="8">
        <v>2643.0500000000006</v>
      </c>
      <c r="P84" s="8"/>
      <c r="Q84" s="8">
        <v>1430.88</v>
      </c>
      <c r="R84" s="8">
        <v>452.43999999999994</v>
      </c>
      <c r="S84" s="8"/>
      <c r="T84" s="8">
        <v>1497.5700000000002</v>
      </c>
      <c r="U84" s="8">
        <v>15466.830000000002</v>
      </c>
      <c r="V84" s="8">
        <v>64.430000000000064</v>
      </c>
      <c r="W84" s="8">
        <v>3747.27</v>
      </c>
      <c r="X84" s="8">
        <v>10693.32</v>
      </c>
      <c r="Y84" s="8">
        <v>117</v>
      </c>
      <c r="Z84" s="8">
        <v>40740.71</v>
      </c>
      <c r="AA84" s="8">
        <v>173638.74000000034</v>
      </c>
      <c r="AB84" s="9">
        <f t="shared" si="1"/>
        <v>250618.24000000034</v>
      </c>
    </row>
    <row r="85" spans="1:28" s="10" customFormat="1" ht="20.399999999999999" x14ac:dyDescent="0.25">
      <c r="A85" s="7" t="s">
        <v>110</v>
      </c>
      <c r="B85" s="7" t="s">
        <v>112</v>
      </c>
      <c r="C85" s="7"/>
      <c r="D85" s="8"/>
      <c r="E85" s="8"/>
      <c r="F85" s="8"/>
      <c r="G85" s="8"/>
      <c r="H85" s="8"/>
      <c r="I85" s="8"/>
      <c r="J85" s="8"/>
      <c r="K85" s="8"/>
      <c r="L85" s="8">
        <v>3492.48</v>
      </c>
      <c r="M85" s="8">
        <v>1301.23</v>
      </c>
      <c r="N85" s="8">
        <v>1692.4099999999999</v>
      </c>
      <c r="O85" s="8">
        <v>8850.91</v>
      </c>
      <c r="P85" s="8">
        <v>1267.68</v>
      </c>
      <c r="Q85" s="8">
        <v>16863.530000000002</v>
      </c>
      <c r="R85" s="8">
        <v>2184.7300000000005</v>
      </c>
      <c r="S85" s="8">
        <v>934.54</v>
      </c>
      <c r="T85" s="8">
        <v>36992.969999999994</v>
      </c>
      <c r="U85" s="8">
        <v>87393.46</v>
      </c>
      <c r="V85" s="8">
        <v>54940.340000000011</v>
      </c>
      <c r="W85" s="8">
        <v>7000.2199999999993</v>
      </c>
      <c r="X85" s="8">
        <v>50231.26</v>
      </c>
      <c r="Y85" s="8">
        <v>30812.659999999996</v>
      </c>
      <c r="Z85" s="8">
        <v>23729.84</v>
      </c>
      <c r="AA85" s="8">
        <v>266493.02999999997</v>
      </c>
      <c r="AB85" s="9">
        <f t="shared" si="1"/>
        <v>594181.29</v>
      </c>
    </row>
    <row r="86" spans="1:28" s="10" customFormat="1" ht="13.2" x14ac:dyDescent="0.25">
      <c r="A86" s="7" t="s">
        <v>110</v>
      </c>
      <c r="B86" s="7" t="s">
        <v>113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>
        <v>191.09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9">
        <f t="shared" si="1"/>
        <v>191.09</v>
      </c>
    </row>
    <row r="87" spans="1:28" ht="13.2" x14ac:dyDescent="0.25">
      <c r="A87" s="11" t="s">
        <v>110</v>
      </c>
      <c r="B87" s="12" t="s">
        <v>50</v>
      </c>
      <c r="C87" s="12"/>
      <c r="D87" s="13"/>
      <c r="E87" s="13"/>
      <c r="F87" s="13"/>
      <c r="G87" s="13"/>
      <c r="H87" s="13"/>
      <c r="I87" s="13"/>
      <c r="J87" s="13"/>
      <c r="K87" s="13"/>
      <c r="L87" s="13">
        <v>3492.48</v>
      </c>
      <c r="M87" s="13">
        <v>1427.23</v>
      </c>
      <c r="N87" s="13">
        <v>1692.4099999999999</v>
      </c>
      <c r="O87" s="13">
        <v>11685.050000000001</v>
      </c>
      <c r="P87" s="13">
        <v>1267.68</v>
      </c>
      <c r="Q87" s="13">
        <v>18294.41</v>
      </c>
      <c r="R87" s="13">
        <v>2637.1700000000005</v>
      </c>
      <c r="S87" s="13">
        <v>934.54</v>
      </c>
      <c r="T87" s="13">
        <v>38490.54</v>
      </c>
      <c r="U87" s="13">
        <v>102860.29</v>
      </c>
      <c r="V87" s="13">
        <v>55004.77</v>
      </c>
      <c r="W87" s="13">
        <v>10747.49</v>
      </c>
      <c r="X87" s="13">
        <v>60924.58</v>
      </c>
      <c r="Y87" s="13">
        <v>30929.659999999996</v>
      </c>
      <c r="Z87" s="13">
        <v>64470.549999999988</v>
      </c>
      <c r="AA87" s="13">
        <v>440131.76999999979</v>
      </c>
      <c r="AB87" s="9">
        <f t="shared" si="1"/>
        <v>844990.61999999965</v>
      </c>
    </row>
    <row r="88" spans="1:28" s="10" customFormat="1" ht="13.2" x14ac:dyDescent="0.25">
      <c r="A88" s="7" t="s">
        <v>114</v>
      </c>
      <c r="B88" s="7" t="s">
        <v>115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>
        <v>757.99</v>
      </c>
      <c r="R88" s="8"/>
      <c r="S88" s="8"/>
      <c r="T88" s="8"/>
      <c r="U88" s="8">
        <v>6518.6900000000005</v>
      </c>
      <c r="V88" s="8"/>
      <c r="W88" s="8">
        <v>16948.829999999998</v>
      </c>
      <c r="X88" s="8">
        <v>18821.14</v>
      </c>
      <c r="Y88" s="8">
        <v>21542.659999999996</v>
      </c>
      <c r="Z88" s="8">
        <v>41752.360000000008</v>
      </c>
      <c r="AA88" s="8">
        <v>422478.38999999937</v>
      </c>
      <c r="AB88" s="9">
        <f t="shared" si="1"/>
        <v>528820.05999999936</v>
      </c>
    </row>
    <row r="89" spans="1:28" s="10" customFormat="1" ht="13.2" x14ac:dyDescent="0.25">
      <c r="A89" s="7" t="s">
        <v>114</v>
      </c>
      <c r="B89" s="7" t="s">
        <v>116</v>
      </c>
      <c r="C89" s="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>
        <v>7225.66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9">
        <f t="shared" si="1"/>
        <v>7225.66</v>
      </c>
    </row>
    <row r="90" spans="1:28" s="10" customFormat="1" ht="13.2" x14ac:dyDescent="0.25">
      <c r="A90" s="7" t="s">
        <v>114</v>
      </c>
      <c r="B90" s="7" t="s">
        <v>117</v>
      </c>
      <c r="C90" s="7"/>
      <c r="D90" s="8"/>
      <c r="E90" s="8"/>
      <c r="F90" s="8"/>
      <c r="G90" s="8"/>
      <c r="H90" s="8"/>
      <c r="I90" s="8"/>
      <c r="J90" s="8">
        <v>684.35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>
        <v>20.8</v>
      </c>
      <c r="Z90" s="8"/>
      <c r="AA90" s="8"/>
      <c r="AB90" s="9">
        <f t="shared" si="1"/>
        <v>705.15</v>
      </c>
    </row>
    <row r="91" spans="1:28" s="10" customFormat="1" ht="20.399999999999999" x14ac:dyDescent="0.25">
      <c r="A91" s="7" t="s">
        <v>114</v>
      </c>
      <c r="B91" s="7" t="s">
        <v>118</v>
      </c>
      <c r="C91" s="7"/>
      <c r="D91" s="8"/>
      <c r="E91" s="8"/>
      <c r="F91" s="8"/>
      <c r="G91" s="8"/>
      <c r="H91" s="8"/>
      <c r="I91" s="8"/>
      <c r="J91" s="8"/>
      <c r="K91" s="8"/>
      <c r="L91" s="8"/>
      <c r="M91" s="8">
        <v>-286.45999999999998</v>
      </c>
      <c r="N91" s="8"/>
      <c r="O91" s="8"/>
      <c r="P91" s="8"/>
      <c r="Q91" s="8">
        <v>1888.72</v>
      </c>
      <c r="R91" s="8">
        <v>1325.06</v>
      </c>
      <c r="S91" s="8"/>
      <c r="T91" s="8"/>
      <c r="U91" s="8">
        <v>96.990000000000009</v>
      </c>
      <c r="V91" s="8">
        <v>1778.18</v>
      </c>
      <c r="W91" s="8">
        <v>-1708.18</v>
      </c>
      <c r="X91" s="8">
        <v>1171.58</v>
      </c>
      <c r="Y91" s="8">
        <v>244</v>
      </c>
      <c r="Z91" s="8">
        <v>34879.4</v>
      </c>
      <c r="AA91" s="8">
        <v>105387.3</v>
      </c>
      <c r="AB91" s="9">
        <f t="shared" si="1"/>
        <v>144776.59</v>
      </c>
    </row>
    <row r="92" spans="1:28" ht="13.2" x14ac:dyDescent="0.25">
      <c r="A92" s="11" t="s">
        <v>114</v>
      </c>
      <c r="B92" s="12" t="s">
        <v>50</v>
      </c>
      <c r="C92" s="12"/>
      <c r="D92" s="13"/>
      <c r="E92" s="13"/>
      <c r="F92" s="13"/>
      <c r="G92" s="13"/>
      <c r="H92" s="13"/>
      <c r="I92" s="13"/>
      <c r="J92" s="13">
        <v>684.35</v>
      </c>
      <c r="K92" s="13"/>
      <c r="L92" s="13"/>
      <c r="M92" s="13">
        <v>-286.45999999999998</v>
      </c>
      <c r="N92" s="13"/>
      <c r="O92" s="13"/>
      <c r="P92" s="13">
        <v>7225.66</v>
      </c>
      <c r="Q92" s="13">
        <v>2646.71</v>
      </c>
      <c r="R92" s="13">
        <v>1325.06</v>
      </c>
      <c r="S92" s="13"/>
      <c r="T92" s="13"/>
      <c r="U92" s="13">
        <v>6615.68</v>
      </c>
      <c r="V92" s="13">
        <v>1778.18</v>
      </c>
      <c r="W92" s="13">
        <v>15240.65</v>
      </c>
      <c r="X92" s="13">
        <v>19992.719999999998</v>
      </c>
      <c r="Y92" s="13">
        <v>21807.459999999995</v>
      </c>
      <c r="Z92" s="13">
        <v>76631.75999999998</v>
      </c>
      <c r="AA92" s="13">
        <v>527865.68999999925</v>
      </c>
      <c r="AB92" s="9">
        <f t="shared" si="1"/>
        <v>681527.45999999926</v>
      </c>
    </row>
    <row r="93" spans="1:28" s="10" customFormat="1" ht="13.2" x14ac:dyDescent="0.25">
      <c r="A93" s="7" t="s">
        <v>119</v>
      </c>
      <c r="B93" s="7" t="s">
        <v>120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8">
        <v>310.40999999999997</v>
      </c>
      <c r="N93" s="8"/>
      <c r="O93" s="8"/>
      <c r="P93" s="8"/>
      <c r="Q93" s="8"/>
      <c r="R93" s="8">
        <v>2235.34</v>
      </c>
      <c r="S93" s="8">
        <v>23169.960000000003</v>
      </c>
      <c r="T93" s="8">
        <v>26250.170000000002</v>
      </c>
      <c r="U93" s="8">
        <v>117631.71000000002</v>
      </c>
      <c r="V93" s="8">
        <v>5587.56</v>
      </c>
      <c r="W93" s="8">
        <v>18691</v>
      </c>
      <c r="X93" s="8">
        <v>22111.22</v>
      </c>
      <c r="Y93" s="8">
        <v>69513.37</v>
      </c>
      <c r="Z93" s="8">
        <v>173725.7399999997</v>
      </c>
      <c r="AA93" s="8">
        <v>556012.98999999743</v>
      </c>
      <c r="AB93" s="9">
        <f t="shared" si="1"/>
        <v>1015239.4699999972</v>
      </c>
    </row>
    <row r="94" spans="1:28" s="10" customFormat="1" ht="13.2" x14ac:dyDescent="0.25">
      <c r="A94" s="7" t="s">
        <v>119</v>
      </c>
      <c r="B94" s="7" t="s">
        <v>121</v>
      </c>
      <c r="C94" s="7"/>
      <c r="D94" s="8"/>
      <c r="E94" s="8"/>
      <c r="F94" s="8"/>
      <c r="G94" s="8"/>
      <c r="H94" s="8"/>
      <c r="I94" s="8"/>
      <c r="J94" s="8"/>
      <c r="K94" s="8"/>
      <c r="L94" s="8">
        <v>18</v>
      </c>
      <c r="M94" s="8">
        <v>1763.57</v>
      </c>
      <c r="N94" s="8"/>
      <c r="O94" s="8">
        <v>507.6</v>
      </c>
      <c r="P94" s="8"/>
      <c r="Q94" s="8"/>
      <c r="R94" s="8"/>
      <c r="S94" s="8"/>
      <c r="T94" s="8"/>
      <c r="U94" s="8"/>
      <c r="V94" s="8">
        <v>3.66</v>
      </c>
      <c r="W94" s="8"/>
      <c r="X94" s="8"/>
      <c r="Y94" s="8"/>
      <c r="Z94" s="8"/>
      <c r="AA94" s="8"/>
      <c r="AB94" s="9">
        <f t="shared" si="1"/>
        <v>2292.83</v>
      </c>
    </row>
    <row r="95" spans="1:28" s="10" customFormat="1" ht="20.399999999999999" x14ac:dyDescent="0.25">
      <c r="A95" s="7" t="s">
        <v>119</v>
      </c>
      <c r="B95" s="7" t="s">
        <v>122</v>
      </c>
      <c r="C95" s="7"/>
      <c r="D95" s="8"/>
      <c r="E95" s="8"/>
      <c r="F95" s="8"/>
      <c r="G95" s="8"/>
      <c r="H95" s="8"/>
      <c r="I95" s="8"/>
      <c r="J95" s="8"/>
      <c r="K95" s="8"/>
      <c r="L95" s="8"/>
      <c r="M95" s="8">
        <v>24413.43</v>
      </c>
      <c r="N95" s="8">
        <v>14733.54</v>
      </c>
      <c r="O95" s="8">
        <v>4014.8199999999997</v>
      </c>
      <c r="P95" s="8">
        <v>131.33000000000001</v>
      </c>
      <c r="Q95" s="8">
        <v>892.49000000000012</v>
      </c>
      <c r="R95" s="8"/>
      <c r="S95" s="8">
        <v>446.69000000000005</v>
      </c>
      <c r="T95" s="8"/>
      <c r="U95" s="8">
        <v>71785.590000000011</v>
      </c>
      <c r="V95" s="8">
        <v>42242.01</v>
      </c>
      <c r="W95" s="8">
        <v>1225.97</v>
      </c>
      <c r="X95" s="8">
        <v>15251.169999999998</v>
      </c>
      <c r="Y95" s="8">
        <v>26029.5</v>
      </c>
      <c r="Z95" s="8">
        <v>34437.440000000002</v>
      </c>
      <c r="AA95" s="8">
        <v>505247.16000000003</v>
      </c>
      <c r="AB95" s="9">
        <f t="shared" si="1"/>
        <v>740851.14000000013</v>
      </c>
    </row>
    <row r="96" spans="1:28" ht="13.2" x14ac:dyDescent="0.25">
      <c r="A96" s="11" t="s">
        <v>119</v>
      </c>
      <c r="B96" s="12" t="s">
        <v>50</v>
      </c>
      <c r="C96" s="12"/>
      <c r="D96" s="13"/>
      <c r="E96" s="13"/>
      <c r="F96" s="13"/>
      <c r="G96" s="13"/>
      <c r="H96" s="13"/>
      <c r="I96" s="13"/>
      <c r="J96" s="13"/>
      <c r="K96" s="13"/>
      <c r="L96" s="13">
        <v>18</v>
      </c>
      <c r="M96" s="13">
        <v>26487.409999999996</v>
      </c>
      <c r="N96" s="13">
        <v>14733.54</v>
      </c>
      <c r="O96" s="13">
        <v>4522.42</v>
      </c>
      <c r="P96" s="13">
        <v>131.33000000000001</v>
      </c>
      <c r="Q96" s="13">
        <v>892.49000000000012</v>
      </c>
      <c r="R96" s="13">
        <v>2235.34</v>
      </c>
      <c r="S96" s="13">
        <v>23616.65</v>
      </c>
      <c r="T96" s="13">
        <v>26250.170000000002</v>
      </c>
      <c r="U96" s="13">
        <v>189417.30000000005</v>
      </c>
      <c r="V96" s="13">
        <v>47833.23</v>
      </c>
      <c r="W96" s="13">
        <v>19916.97</v>
      </c>
      <c r="X96" s="13">
        <v>37362.389999999985</v>
      </c>
      <c r="Y96" s="13">
        <v>95542.87000000001</v>
      </c>
      <c r="Z96" s="13">
        <v>208163.17999999976</v>
      </c>
      <c r="AA96" s="13">
        <v>1061260.1500000015</v>
      </c>
      <c r="AB96" s="9">
        <f t="shared" si="1"/>
        <v>1758383.4400000013</v>
      </c>
    </row>
    <row r="97" spans="1:28" s="10" customFormat="1" ht="13.2" x14ac:dyDescent="0.25">
      <c r="A97" s="7" t="s">
        <v>123</v>
      </c>
      <c r="B97" s="7" t="s">
        <v>124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>
        <v>1083.81</v>
      </c>
      <c r="N97" s="8">
        <v>4066.0299999999997</v>
      </c>
      <c r="O97" s="8"/>
      <c r="P97" s="8"/>
      <c r="Q97" s="8">
        <v>1488.1100000000001</v>
      </c>
      <c r="R97" s="8">
        <v>-428.82</v>
      </c>
      <c r="S97" s="8">
        <v>22722.560000000001</v>
      </c>
      <c r="T97" s="8">
        <v>31350.210000000006</v>
      </c>
      <c r="U97" s="8">
        <v>147507.6</v>
      </c>
      <c r="V97" s="8">
        <v>201.43</v>
      </c>
      <c r="W97" s="8">
        <v>13270.71</v>
      </c>
      <c r="X97" s="8">
        <v>3463.87</v>
      </c>
      <c r="Y97" s="8">
        <v>36000.810000000005</v>
      </c>
      <c r="Z97" s="8">
        <v>569840.14000000036</v>
      </c>
      <c r="AA97" s="8">
        <v>811562.79000000027</v>
      </c>
      <c r="AB97" s="9">
        <f t="shared" si="1"/>
        <v>1642129.2500000005</v>
      </c>
    </row>
    <row r="98" spans="1:28" s="10" customFormat="1" ht="13.2" x14ac:dyDescent="0.25">
      <c r="A98" s="7" t="s">
        <v>123</v>
      </c>
      <c r="B98" s="7" t="s">
        <v>125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>
        <v>159.5</v>
      </c>
      <c r="N98" s="8"/>
      <c r="O98" s="8">
        <v>253041.78</v>
      </c>
      <c r="P98" s="8"/>
      <c r="Q98" s="8">
        <v>130.15</v>
      </c>
      <c r="R98" s="8"/>
      <c r="S98" s="8"/>
      <c r="T98" s="8"/>
      <c r="U98" s="8"/>
      <c r="V98" s="8"/>
      <c r="W98" s="8"/>
      <c r="X98" s="8"/>
      <c r="Y98" s="8"/>
      <c r="Z98" s="8"/>
      <c r="AA98" s="8"/>
      <c r="AB98" s="9">
        <f t="shared" si="1"/>
        <v>253331.43</v>
      </c>
    </row>
    <row r="99" spans="1:28" s="10" customFormat="1" ht="20.399999999999999" x14ac:dyDescent="0.25">
      <c r="A99" s="7" t="s">
        <v>123</v>
      </c>
      <c r="B99" s="7" t="s">
        <v>126</v>
      </c>
      <c r="C99" s="7"/>
      <c r="D99" s="8"/>
      <c r="E99" s="8"/>
      <c r="F99" s="8"/>
      <c r="G99" s="8"/>
      <c r="H99" s="8"/>
      <c r="I99" s="8"/>
      <c r="J99" s="8"/>
      <c r="K99" s="8"/>
      <c r="L99" s="8"/>
      <c r="M99" s="8">
        <v>2578.2400000000002</v>
      </c>
      <c r="N99" s="8">
        <v>1509.37</v>
      </c>
      <c r="O99" s="8">
        <v>6004.1900000000005</v>
      </c>
      <c r="P99" s="8">
        <v>2242207.6000000006</v>
      </c>
      <c r="Q99" s="8">
        <v>11177.969999999998</v>
      </c>
      <c r="R99" s="8">
        <v>11953.78</v>
      </c>
      <c r="S99" s="8">
        <v>9345.6</v>
      </c>
      <c r="T99" s="8">
        <v>11794.57</v>
      </c>
      <c r="U99" s="8">
        <v>21996.670000000002</v>
      </c>
      <c r="V99" s="8">
        <v>17315.64</v>
      </c>
      <c r="W99" s="8">
        <v>12972.29</v>
      </c>
      <c r="X99" s="8">
        <v>3804.17</v>
      </c>
      <c r="Y99" s="8">
        <v>34349.310000000012</v>
      </c>
      <c r="Z99" s="8">
        <v>65403.139999999992</v>
      </c>
      <c r="AA99" s="8">
        <v>148059.82</v>
      </c>
      <c r="AB99" s="9">
        <f t="shared" si="1"/>
        <v>2600472.3600000003</v>
      </c>
    </row>
    <row r="100" spans="1:28" ht="13.2" x14ac:dyDescent="0.25">
      <c r="A100" s="11" t="s">
        <v>123</v>
      </c>
      <c r="B100" s="12" t="s">
        <v>50</v>
      </c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>
        <v>3821.55</v>
      </c>
      <c r="N100" s="13">
        <v>5575.4000000000005</v>
      </c>
      <c r="O100" s="13">
        <v>259045.96999999997</v>
      </c>
      <c r="P100" s="13">
        <v>2242207.6000000006</v>
      </c>
      <c r="Q100" s="13">
        <v>12796.23</v>
      </c>
      <c r="R100" s="13">
        <v>11524.960000000001</v>
      </c>
      <c r="S100" s="13">
        <v>32068.16</v>
      </c>
      <c r="T100" s="13">
        <v>43144.78</v>
      </c>
      <c r="U100" s="13">
        <v>169504.27</v>
      </c>
      <c r="V100" s="13">
        <v>17517.07</v>
      </c>
      <c r="W100" s="13">
        <v>26243</v>
      </c>
      <c r="X100" s="13">
        <v>7268.04</v>
      </c>
      <c r="Y100" s="13">
        <v>70350.12000000001</v>
      </c>
      <c r="Z100" s="13">
        <v>635243.28</v>
      </c>
      <c r="AA100" s="13">
        <v>959622.61000000103</v>
      </c>
      <c r="AB100" s="9">
        <f t="shared" si="1"/>
        <v>4495933.0400000019</v>
      </c>
    </row>
    <row r="101" spans="1:28" s="10" customFormat="1" ht="13.2" x14ac:dyDescent="0.25">
      <c r="A101" s="7" t="s">
        <v>127</v>
      </c>
      <c r="B101" s="7" t="s">
        <v>128</v>
      </c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>
        <v>17845.730000000003</v>
      </c>
      <c r="T101" s="8">
        <v>3905.1699999999996</v>
      </c>
      <c r="U101" s="8">
        <v>3478.5</v>
      </c>
      <c r="V101" s="8">
        <v>2753.3900000000003</v>
      </c>
      <c r="W101" s="8">
        <v>22689.45</v>
      </c>
      <c r="X101" s="8">
        <v>41750.100000000006</v>
      </c>
      <c r="Y101" s="8">
        <v>79692.059999999969</v>
      </c>
      <c r="Z101" s="8">
        <v>179632.99999999962</v>
      </c>
      <c r="AA101" s="8">
        <v>462385.83000000118</v>
      </c>
      <c r="AB101" s="9">
        <f t="shared" si="1"/>
        <v>814133.23000000068</v>
      </c>
    </row>
    <row r="102" spans="1:28" s="10" customFormat="1" ht="20.399999999999999" x14ac:dyDescent="0.25">
      <c r="A102" s="7" t="s">
        <v>127</v>
      </c>
      <c r="B102" s="7" t="s">
        <v>129</v>
      </c>
      <c r="C102" s="7"/>
      <c r="D102" s="8"/>
      <c r="E102" s="8"/>
      <c r="F102" s="8"/>
      <c r="G102" s="8"/>
      <c r="H102" s="8"/>
      <c r="I102" s="8"/>
      <c r="J102" s="8"/>
      <c r="K102" s="8"/>
      <c r="L102" s="8"/>
      <c r="M102" s="8">
        <v>144.62</v>
      </c>
      <c r="N102" s="8"/>
      <c r="O102" s="8">
        <v>100.81</v>
      </c>
      <c r="P102" s="8"/>
      <c r="Q102" s="8">
        <v>1013.44</v>
      </c>
      <c r="R102" s="8">
        <v>6560.1</v>
      </c>
      <c r="S102" s="8">
        <v>373.36</v>
      </c>
      <c r="T102" s="8">
        <v>233.44</v>
      </c>
      <c r="U102" s="8">
        <v>22230.269999999997</v>
      </c>
      <c r="V102" s="8">
        <v>12100.759999999998</v>
      </c>
      <c r="W102" s="8">
        <v>6861.9500000000007</v>
      </c>
      <c r="X102" s="8">
        <v>73640.7</v>
      </c>
      <c r="Y102" s="8">
        <v>78641.540000000008</v>
      </c>
      <c r="Z102" s="8">
        <v>109533.58999999998</v>
      </c>
      <c r="AA102" s="8">
        <v>204294.06</v>
      </c>
      <c r="AB102" s="9">
        <f t="shared" si="1"/>
        <v>515728.63999999996</v>
      </c>
    </row>
    <row r="103" spans="1:28" ht="13.2" x14ac:dyDescent="0.25">
      <c r="A103" s="11" t="s">
        <v>127</v>
      </c>
      <c r="B103" s="12" t="s">
        <v>50</v>
      </c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>
        <v>144.62</v>
      </c>
      <c r="N103" s="13"/>
      <c r="O103" s="13">
        <v>100.81</v>
      </c>
      <c r="P103" s="13"/>
      <c r="Q103" s="13">
        <v>1013.44</v>
      </c>
      <c r="R103" s="13">
        <v>6560.1</v>
      </c>
      <c r="S103" s="13">
        <v>18219.090000000004</v>
      </c>
      <c r="T103" s="13">
        <v>4138.6099999999997</v>
      </c>
      <c r="U103" s="13">
        <v>25708.769999999997</v>
      </c>
      <c r="V103" s="13">
        <v>14854.149999999998</v>
      </c>
      <c r="W103" s="13">
        <v>29551.4</v>
      </c>
      <c r="X103" s="13">
        <v>115390.79999999999</v>
      </c>
      <c r="Y103" s="13">
        <v>158333.60000000003</v>
      </c>
      <c r="Z103" s="13">
        <v>289166.58999999979</v>
      </c>
      <c r="AA103" s="13">
        <v>666679.89000000106</v>
      </c>
      <c r="AB103" s="9">
        <f t="shared" si="1"/>
        <v>1329861.8700000008</v>
      </c>
    </row>
    <row r="104" spans="1:28" s="10" customFormat="1" ht="13.2" x14ac:dyDescent="0.25">
      <c r="A104" s="7" t="s">
        <v>130</v>
      </c>
      <c r="B104" s="7" t="s">
        <v>131</v>
      </c>
      <c r="C104" s="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>
        <v>3097.6900000000005</v>
      </c>
      <c r="P104" s="8"/>
      <c r="Q104" s="8"/>
      <c r="R104" s="8"/>
      <c r="S104" s="8">
        <v>4158.6400000000003</v>
      </c>
      <c r="T104" s="8">
        <v>4201.16</v>
      </c>
      <c r="U104" s="8">
        <v>3612.7000000000003</v>
      </c>
      <c r="V104" s="8">
        <v>203.13</v>
      </c>
      <c r="W104" s="8">
        <v>4873.1299999999974</v>
      </c>
      <c r="X104" s="8">
        <v>40894.490000000005</v>
      </c>
      <c r="Y104" s="8">
        <v>120042.46999999994</v>
      </c>
      <c r="Z104" s="8">
        <v>292955.97000000032</v>
      </c>
      <c r="AA104" s="8">
        <v>763662.07000000111</v>
      </c>
      <c r="AB104" s="9">
        <f t="shared" si="1"/>
        <v>1237701.4500000014</v>
      </c>
    </row>
    <row r="105" spans="1:28" s="10" customFormat="1" ht="20.399999999999999" x14ac:dyDescent="0.25">
      <c r="A105" s="7" t="s">
        <v>130</v>
      </c>
      <c r="B105" s="7" t="s">
        <v>132</v>
      </c>
      <c r="C105" s="7"/>
      <c r="D105" s="8"/>
      <c r="E105" s="8"/>
      <c r="F105" s="8"/>
      <c r="G105" s="8"/>
      <c r="H105" s="8"/>
      <c r="I105" s="8"/>
      <c r="J105" s="8"/>
      <c r="K105" s="8"/>
      <c r="L105" s="8">
        <v>9794.48</v>
      </c>
      <c r="M105" s="8"/>
      <c r="N105" s="8"/>
      <c r="O105" s="8">
        <v>61.910000000000004</v>
      </c>
      <c r="P105" s="8"/>
      <c r="Q105" s="8">
        <v>4726.6400000000003</v>
      </c>
      <c r="R105" s="8">
        <v>28356.54</v>
      </c>
      <c r="S105" s="8">
        <v>5346.86</v>
      </c>
      <c r="T105" s="8">
        <v>9086.19</v>
      </c>
      <c r="U105" s="8">
        <v>11347.32</v>
      </c>
      <c r="V105" s="8">
        <v>3718.7599999999998</v>
      </c>
      <c r="W105" s="8">
        <v>5961.5599999999995</v>
      </c>
      <c r="X105" s="8">
        <v>54265.600000000006</v>
      </c>
      <c r="Y105" s="8">
        <v>20438.03</v>
      </c>
      <c r="Z105" s="8">
        <v>121836.72</v>
      </c>
      <c r="AA105" s="8">
        <v>249015.38000000009</v>
      </c>
      <c r="AB105" s="9">
        <f t="shared" si="1"/>
        <v>523955.99000000011</v>
      </c>
    </row>
    <row r="106" spans="1:28" s="10" customFormat="1" ht="13.2" x14ac:dyDescent="0.25">
      <c r="A106" s="7" t="s">
        <v>130</v>
      </c>
      <c r="B106" s="7" t="s">
        <v>133</v>
      </c>
      <c r="C106" s="7"/>
      <c r="D106" s="8"/>
      <c r="E106" s="8"/>
      <c r="F106" s="8"/>
      <c r="G106" s="8"/>
      <c r="H106" s="8"/>
      <c r="I106" s="8"/>
      <c r="J106" s="8"/>
      <c r="K106" s="8"/>
      <c r="L106" s="8"/>
      <c r="M106" s="8">
        <v>1170.72</v>
      </c>
      <c r="N106" s="8">
        <v>-73.92</v>
      </c>
      <c r="O106" s="8"/>
      <c r="P106" s="8"/>
      <c r="Q106" s="8"/>
      <c r="R106" s="8"/>
      <c r="S106" s="8"/>
      <c r="T106" s="8"/>
      <c r="U106" s="8"/>
      <c r="V106" s="8">
        <v>36.369999999999997</v>
      </c>
      <c r="W106" s="8">
        <v>8.82</v>
      </c>
      <c r="X106" s="8"/>
      <c r="Y106" s="8"/>
      <c r="Z106" s="8"/>
      <c r="AA106" s="8">
        <v>37.410000000000004</v>
      </c>
      <c r="AB106" s="9">
        <f t="shared" si="1"/>
        <v>1179.3999999999999</v>
      </c>
    </row>
    <row r="107" spans="1:28" ht="13.2" x14ac:dyDescent="0.25">
      <c r="A107" s="11" t="s">
        <v>130</v>
      </c>
      <c r="B107" s="12" t="s">
        <v>50</v>
      </c>
      <c r="C107" s="12"/>
      <c r="D107" s="13"/>
      <c r="E107" s="13"/>
      <c r="F107" s="13"/>
      <c r="G107" s="13"/>
      <c r="H107" s="13"/>
      <c r="I107" s="13"/>
      <c r="J107" s="13"/>
      <c r="K107" s="13"/>
      <c r="L107" s="13">
        <v>9794.48</v>
      </c>
      <c r="M107" s="13">
        <v>1170.72</v>
      </c>
      <c r="N107" s="13">
        <v>-73.92</v>
      </c>
      <c r="O107" s="13">
        <v>3159.6000000000004</v>
      </c>
      <c r="P107" s="13"/>
      <c r="Q107" s="13">
        <v>4726.6400000000003</v>
      </c>
      <c r="R107" s="13">
        <v>28356.54</v>
      </c>
      <c r="S107" s="13">
        <v>9505.5</v>
      </c>
      <c r="T107" s="13">
        <v>13287.349999999999</v>
      </c>
      <c r="U107" s="13">
        <v>14960.02</v>
      </c>
      <c r="V107" s="13">
        <v>3958.2599999999998</v>
      </c>
      <c r="W107" s="13">
        <v>10843.51</v>
      </c>
      <c r="X107" s="13">
        <v>95160.09</v>
      </c>
      <c r="Y107" s="13">
        <v>140480.49999999988</v>
      </c>
      <c r="Z107" s="13">
        <v>414792.69000000041</v>
      </c>
      <c r="AA107" s="13">
        <v>1012714.8600000037</v>
      </c>
      <c r="AB107" s="9">
        <f t="shared" si="1"/>
        <v>1762836.840000004</v>
      </c>
    </row>
    <row r="108" spans="1:28" s="10" customFormat="1" ht="13.2" x14ac:dyDescent="0.25">
      <c r="A108" s="7" t="s">
        <v>134</v>
      </c>
      <c r="B108" s="7" t="s">
        <v>135</v>
      </c>
      <c r="C108" s="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>
        <v>775.80000000000007</v>
      </c>
      <c r="Q108" s="8"/>
      <c r="R108" s="8"/>
      <c r="S108" s="8"/>
      <c r="T108" s="8">
        <v>9932.5299999999988</v>
      </c>
      <c r="U108" s="8">
        <v>39280.33</v>
      </c>
      <c r="V108" s="8">
        <v>990.03000000000009</v>
      </c>
      <c r="W108" s="8">
        <v>725.68999999999994</v>
      </c>
      <c r="X108" s="8">
        <v>28045.65</v>
      </c>
      <c r="Y108" s="8">
        <v>12574.96</v>
      </c>
      <c r="Z108" s="8">
        <v>3577.37</v>
      </c>
      <c r="AA108" s="8">
        <v>228138.80000000037</v>
      </c>
      <c r="AB108" s="9">
        <f t="shared" si="1"/>
        <v>324041.16000000038</v>
      </c>
    </row>
    <row r="109" spans="1:28" s="10" customFormat="1" ht="20.399999999999999" x14ac:dyDescent="0.25">
      <c r="A109" s="7" t="s">
        <v>134</v>
      </c>
      <c r="B109" s="7" t="s">
        <v>136</v>
      </c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>
        <v>3409.0699999999997</v>
      </c>
      <c r="O109" s="8">
        <v>3235.0200000000004</v>
      </c>
      <c r="P109" s="8">
        <v>2479.02</v>
      </c>
      <c r="Q109" s="8"/>
      <c r="R109" s="8">
        <v>6447.92</v>
      </c>
      <c r="S109" s="8">
        <v>11764.86</v>
      </c>
      <c r="T109" s="8">
        <v>2147.29</v>
      </c>
      <c r="U109" s="8"/>
      <c r="V109" s="8">
        <v>18322.599999999999</v>
      </c>
      <c r="W109" s="8">
        <v>4039.4399999999996</v>
      </c>
      <c r="X109" s="8">
        <v>7163.5800000000008</v>
      </c>
      <c r="Y109" s="8">
        <v>8953.01</v>
      </c>
      <c r="Z109" s="8">
        <v>38544.69</v>
      </c>
      <c r="AA109" s="8">
        <v>329643.90000000002</v>
      </c>
      <c r="AB109" s="9">
        <f t="shared" si="1"/>
        <v>436150.4</v>
      </c>
    </row>
    <row r="110" spans="1:28" s="10" customFormat="1" ht="13.2" x14ac:dyDescent="0.25">
      <c r="A110" s="7" t="s">
        <v>134</v>
      </c>
      <c r="B110" s="7" t="s">
        <v>137</v>
      </c>
      <c r="C110" s="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>
        <v>-593.99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9">
        <f t="shared" si="1"/>
        <v>-593.99</v>
      </c>
    </row>
    <row r="111" spans="1:28" s="10" customFormat="1" ht="13.2" x14ac:dyDescent="0.25">
      <c r="A111" s="7" t="s">
        <v>134</v>
      </c>
      <c r="B111" s="7" t="s">
        <v>138</v>
      </c>
      <c r="C111" s="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>
        <v>985.51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9">
        <f t="shared" si="1"/>
        <v>985.51</v>
      </c>
    </row>
    <row r="112" spans="1:28" ht="13.2" x14ac:dyDescent="0.25">
      <c r="A112" s="11" t="s">
        <v>134</v>
      </c>
      <c r="B112" s="12" t="s">
        <v>50</v>
      </c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>
        <v>2815.08</v>
      </c>
      <c r="O112" s="13">
        <v>4220.5300000000007</v>
      </c>
      <c r="P112" s="13">
        <v>3254.8199999999997</v>
      </c>
      <c r="Q112" s="13"/>
      <c r="R112" s="13">
        <v>6447.92</v>
      </c>
      <c r="S112" s="13">
        <v>11764.86</v>
      </c>
      <c r="T112" s="13">
        <v>12079.819999999998</v>
      </c>
      <c r="U112" s="13">
        <v>39280.33</v>
      </c>
      <c r="V112" s="13">
        <v>19312.629999999997</v>
      </c>
      <c r="W112" s="13">
        <v>4765.1299999999992</v>
      </c>
      <c r="X112" s="13">
        <v>35209.229999999996</v>
      </c>
      <c r="Y112" s="13">
        <v>21527.97</v>
      </c>
      <c r="Z112" s="13">
        <v>42122.060000000005</v>
      </c>
      <c r="AA112" s="13">
        <v>557782.70000000019</v>
      </c>
      <c r="AB112" s="9">
        <f t="shared" si="1"/>
        <v>760583.08000000019</v>
      </c>
    </row>
    <row r="113" spans="1:28" s="10" customFormat="1" ht="13.2" x14ac:dyDescent="0.25">
      <c r="A113" s="7" t="s">
        <v>139</v>
      </c>
      <c r="B113" s="7" t="s">
        <v>140</v>
      </c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>
        <v>1156.06</v>
      </c>
      <c r="R113" s="8">
        <v>-62.25</v>
      </c>
      <c r="S113" s="8">
        <v>2107.0500000000002</v>
      </c>
      <c r="T113" s="8">
        <v>749.72000000000014</v>
      </c>
      <c r="U113" s="8">
        <v>45631.42</v>
      </c>
      <c r="V113" s="8">
        <v>3518.2899999999995</v>
      </c>
      <c r="W113" s="8">
        <v>-321.99</v>
      </c>
      <c r="X113" s="8">
        <v>17450.25</v>
      </c>
      <c r="Y113" s="8">
        <v>5645.6200000000017</v>
      </c>
      <c r="Z113" s="8">
        <v>44430.990000000005</v>
      </c>
      <c r="AA113" s="8">
        <v>241868.45000000024</v>
      </c>
      <c r="AB113" s="9">
        <f t="shared" si="1"/>
        <v>362173.61000000022</v>
      </c>
    </row>
    <row r="114" spans="1:28" s="10" customFormat="1" ht="20.399999999999999" x14ac:dyDescent="0.25">
      <c r="A114" s="7" t="s">
        <v>139</v>
      </c>
      <c r="B114" s="7" t="s">
        <v>141</v>
      </c>
      <c r="C114" s="7"/>
      <c r="D114" s="8"/>
      <c r="E114" s="8"/>
      <c r="F114" s="8"/>
      <c r="G114" s="8"/>
      <c r="H114" s="8"/>
      <c r="I114" s="8"/>
      <c r="J114" s="8"/>
      <c r="K114" s="8"/>
      <c r="L114" s="8">
        <v>971.42000000000007</v>
      </c>
      <c r="M114" s="8">
        <v>1034.8800000000001</v>
      </c>
      <c r="N114" s="8">
        <v>6661.25</v>
      </c>
      <c r="O114" s="8">
        <v>-42.5</v>
      </c>
      <c r="P114" s="8">
        <v>-18.670000000000002</v>
      </c>
      <c r="Q114" s="8"/>
      <c r="R114" s="8"/>
      <c r="S114" s="8"/>
      <c r="T114" s="8"/>
      <c r="U114" s="8">
        <v>80</v>
      </c>
      <c r="V114" s="8"/>
      <c r="W114" s="8"/>
      <c r="X114" s="8"/>
      <c r="Y114" s="8"/>
      <c r="Z114" s="8"/>
      <c r="AA114" s="8"/>
      <c r="AB114" s="9">
        <f t="shared" si="1"/>
        <v>8686.3799999999992</v>
      </c>
    </row>
    <row r="115" spans="1:28" s="10" customFormat="1" ht="20.399999999999999" x14ac:dyDescent="0.25">
      <c r="A115" s="7" t="s">
        <v>139</v>
      </c>
      <c r="B115" s="7" t="s">
        <v>142</v>
      </c>
      <c r="C115" s="7"/>
      <c r="D115" s="8"/>
      <c r="E115" s="8"/>
      <c r="F115" s="8"/>
      <c r="G115" s="8"/>
      <c r="H115" s="8"/>
      <c r="I115" s="8"/>
      <c r="J115" s="8">
        <v>8846.3100000000013</v>
      </c>
      <c r="K115" s="8">
        <v>2386.69</v>
      </c>
      <c r="L115" s="8">
        <v>1542.04</v>
      </c>
      <c r="M115" s="8">
        <v>167680.26</v>
      </c>
      <c r="N115" s="8">
        <v>1014.3399999999999</v>
      </c>
      <c r="O115" s="8">
        <v>-54.6</v>
      </c>
      <c r="P115" s="8">
        <v>410.40999999999997</v>
      </c>
      <c r="Q115" s="8">
        <v>9034.2300000000014</v>
      </c>
      <c r="R115" s="8">
        <v>196.58</v>
      </c>
      <c r="S115" s="8">
        <v>6151.24</v>
      </c>
      <c r="T115" s="8">
        <v>9514.18</v>
      </c>
      <c r="U115" s="8">
        <v>4820.6500000000005</v>
      </c>
      <c r="V115" s="8">
        <v>55570.25</v>
      </c>
      <c r="W115" s="8">
        <v>1710.58</v>
      </c>
      <c r="X115" s="8">
        <v>15756.55</v>
      </c>
      <c r="Y115" s="8">
        <v>28392.95</v>
      </c>
      <c r="Z115" s="8">
        <v>230317.71000000002</v>
      </c>
      <c r="AA115" s="8">
        <v>735844.42</v>
      </c>
      <c r="AB115" s="9">
        <f t="shared" si="1"/>
        <v>1279134.79</v>
      </c>
    </row>
    <row r="116" spans="1:28" ht="13.2" x14ac:dyDescent="0.25">
      <c r="A116" s="11" t="s">
        <v>139</v>
      </c>
      <c r="B116" s="12" t="s">
        <v>50</v>
      </c>
      <c r="C116" s="12"/>
      <c r="D116" s="13"/>
      <c r="E116" s="13"/>
      <c r="F116" s="13"/>
      <c r="G116" s="13"/>
      <c r="H116" s="13"/>
      <c r="I116" s="13"/>
      <c r="J116" s="13">
        <v>8846.3100000000013</v>
      </c>
      <c r="K116" s="13">
        <v>2386.69</v>
      </c>
      <c r="L116" s="13">
        <v>2513.46</v>
      </c>
      <c r="M116" s="13">
        <v>168715.14</v>
      </c>
      <c r="N116" s="13">
        <v>7675.59</v>
      </c>
      <c r="O116" s="13">
        <v>-97.1</v>
      </c>
      <c r="P116" s="13">
        <v>391.73999999999995</v>
      </c>
      <c r="Q116" s="13">
        <v>10190.290000000001</v>
      </c>
      <c r="R116" s="13">
        <v>134.33000000000001</v>
      </c>
      <c r="S116" s="13">
        <v>8258.2900000000009</v>
      </c>
      <c r="T116" s="13">
        <v>10263.9</v>
      </c>
      <c r="U116" s="13">
        <v>50532.070000000007</v>
      </c>
      <c r="V116" s="13">
        <v>59088.540000000008</v>
      </c>
      <c r="W116" s="13">
        <v>1388.5900000000001</v>
      </c>
      <c r="X116" s="13">
        <v>33206.799999999996</v>
      </c>
      <c r="Y116" s="13">
        <v>34038.569999999992</v>
      </c>
      <c r="Z116" s="13">
        <v>274748.69999999995</v>
      </c>
      <c r="AA116" s="13">
        <v>977712.86999999988</v>
      </c>
      <c r="AB116" s="9">
        <f t="shared" si="1"/>
        <v>1649994.7799999998</v>
      </c>
    </row>
    <row r="117" spans="1:28" s="10" customFormat="1" ht="13.2" x14ac:dyDescent="0.25">
      <c r="A117" s="7" t="s">
        <v>143</v>
      </c>
      <c r="B117" s="7" t="s">
        <v>144</v>
      </c>
      <c r="C117" s="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>
        <v>-42.18</v>
      </c>
      <c r="S117" s="8">
        <v>6307.11</v>
      </c>
      <c r="T117" s="8">
        <v>3867.01</v>
      </c>
      <c r="U117" s="8">
        <v>20350.649999999998</v>
      </c>
      <c r="V117" s="8">
        <v>-369.93999999999994</v>
      </c>
      <c r="W117" s="8">
        <v>6401.369999999999</v>
      </c>
      <c r="X117" s="8">
        <v>536.16000000000008</v>
      </c>
      <c r="Y117" s="8">
        <v>9392.7799999999988</v>
      </c>
      <c r="Z117" s="8">
        <v>242151.10999999975</v>
      </c>
      <c r="AA117" s="8">
        <v>659033.96999999927</v>
      </c>
      <c r="AB117" s="9">
        <f t="shared" si="1"/>
        <v>947628.03999999911</v>
      </c>
    </row>
    <row r="118" spans="1:28" s="10" customFormat="1" ht="20.399999999999999" x14ac:dyDescent="0.25">
      <c r="A118" s="7" t="s">
        <v>143</v>
      </c>
      <c r="B118" s="7" t="s">
        <v>145</v>
      </c>
      <c r="C118" s="7"/>
      <c r="D118" s="8"/>
      <c r="E118" s="8"/>
      <c r="F118" s="8"/>
      <c r="G118" s="8"/>
      <c r="H118" s="8"/>
      <c r="I118" s="8"/>
      <c r="J118" s="8"/>
      <c r="K118" s="8"/>
      <c r="L118" s="8">
        <v>1705.19</v>
      </c>
      <c r="M118" s="8"/>
      <c r="N118" s="8">
        <v>526.02</v>
      </c>
      <c r="O118" s="8">
        <v>1741.1200000000001</v>
      </c>
      <c r="P118" s="8"/>
      <c r="Q118" s="8">
        <v>22645.659999999996</v>
      </c>
      <c r="R118" s="8">
        <v>7286.51</v>
      </c>
      <c r="S118" s="8">
        <v>730</v>
      </c>
      <c r="T118" s="8">
        <v>24674.84</v>
      </c>
      <c r="U118" s="8">
        <v>13276.27</v>
      </c>
      <c r="V118" s="8">
        <v>13744.48</v>
      </c>
      <c r="W118" s="8">
        <v>13081.829999999998</v>
      </c>
      <c r="X118" s="8">
        <v>17392.050000000003</v>
      </c>
      <c r="Y118" s="8">
        <v>34225.149999999994</v>
      </c>
      <c r="Z118" s="8">
        <v>288513.69000000006</v>
      </c>
      <c r="AA118" s="8">
        <v>657263.84</v>
      </c>
      <c r="AB118" s="9">
        <f t="shared" si="1"/>
        <v>1096806.6499999999</v>
      </c>
    </row>
    <row r="119" spans="1:28" s="10" customFormat="1" ht="13.2" x14ac:dyDescent="0.25">
      <c r="A119" s="7" t="s">
        <v>143</v>
      </c>
      <c r="B119" s="7" t="s">
        <v>146</v>
      </c>
      <c r="C119" s="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>
        <v>580.1</v>
      </c>
      <c r="R119" s="8">
        <v>534.08000000000004</v>
      </c>
      <c r="S119" s="8"/>
      <c r="T119" s="8"/>
      <c r="U119" s="8"/>
      <c r="V119" s="8"/>
      <c r="W119" s="8"/>
      <c r="X119" s="8">
        <v>4575</v>
      </c>
      <c r="Y119" s="8">
        <v>193.44</v>
      </c>
      <c r="Z119" s="8">
        <v>961.16000000000008</v>
      </c>
      <c r="AA119" s="8"/>
      <c r="AB119" s="9">
        <f t="shared" si="1"/>
        <v>6843.78</v>
      </c>
    </row>
    <row r="120" spans="1:28" ht="13.2" x14ac:dyDescent="0.25">
      <c r="A120" s="11" t="s">
        <v>143</v>
      </c>
      <c r="B120" s="12" t="s">
        <v>50</v>
      </c>
      <c r="C120" s="12"/>
      <c r="D120" s="13"/>
      <c r="E120" s="13"/>
      <c r="F120" s="13"/>
      <c r="G120" s="13"/>
      <c r="H120" s="13"/>
      <c r="I120" s="13"/>
      <c r="J120" s="13"/>
      <c r="K120" s="13"/>
      <c r="L120" s="13">
        <v>1705.19</v>
      </c>
      <c r="M120" s="13"/>
      <c r="N120" s="13">
        <v>526.02</v>
      </c>
      <c r="O120" s="13">
        <v>1741.1200000000001</v>
      </c>
      <c r="P120" s="13"/>
      <c r="Q120" s="13">
        <v>23225.759999999995</v>
      </c>
      <c r="R120" s="13">
        <v>7778.41</v>
      </c>
      <c r="S120" s="13">
        <v>7037.1099999999988</v>
      </c>
      <c r="T120" s="13">
        <v>28541.85</v>
      </c>
      <c r="U120" s="13">
        <v>33626.92</v>
      </c>
      <c r="V120" s="13">
        <v>13374.539999999999</v>
      </c>
      <c r="W120" s="13">
        <v>19483.2</v>
      </c>
      <c r="X120" s="13">
        <v>22503.21</v>
      </c>
      <c r="Y120" s="13">
        <v>43811.369999999995</v>
      </c>
      <c r="Z120" s="13">
        <v>531625.95999999961</v>
      </c>
      <c r="AA120" s="13">
        <v>1316297.8100000038</v>
      </c>
      <c r="AB120" s="9">
        <f t="shared" si="1"/>
        <v>2051278.4700000035</v>
      </c>
    </row>
    <row r="121" spans="1:28" s="10" customFormat="1" ht="13.2" x14ac:dyDescent="0.25">
      <c r="A121" s="7" t="s">
        <v>147</v>
      </c>
      <c r="B121" s="7" t="s">
        <v>148</v>
      </c>
      <c r="C121" s="7"/>
      <c r="D121" s="8"/>
      <c r="E121" s="8"/>
      <c r="F121" s="8"/>
      <c r="G121" s="8">
        <v>17757.080000000002</v>
      </c>
      <c r="H121" s="8"/>
      <c r="I121" s="8"/>
      <c r="J121" s="8"/>
      <c r="K121" s="8"/>
      <c r="L121" s="8"/>
      <c r="M121" s="8"/>
      <c r="N121" s="8"/>
      <c r="O121" s="8">
        <v>40226.39</v>
      </c>
      <c r="P121" s="8"/>
      <c r="Q121" s="8"/>
      <c r="R121" s="8"/>
      <c r="S121" s="8"/>
      <c r="T121" s="8">
        <v>2960.66</v>
      </c>
      <c r="U121" s="8">
        <v>3434.9900000000002</v>
      </c>
      <c r="V121" s="8">
        <v>99.58</v>
      </c>
      <c r="W121" s="8">
        <v>1813.2600000000002</v>
      </c>
      <c r="X121" s="8">
        <v>7258.1</v>
      </c>
      <c r="Y121" s="8">
        <v>1521.0300000000002</v>
      </c>
      <c r="Z121" s="8">
        <v>167791.27999999997</v>
      </c>
      <c r="AA121" s="8">
        <v>676983.24999999884</v>
      </c>
      <c r="AB121" s="9">
        <f t="shared" si="1"/>
        <v>919845.61999999883</v>
      </c>
    </row>
    <row r="122" spans="1:28" s="10" customFormat="1" ht="20.399999999999999" x14ac:dyDescent="0.25">
      <c r="A122" s="7" t="s">
        <v>147</v>
      </c>
      <c r="B122" s="7" t="s">
        <v>149</v>
      </c>
      <c r="C122" s="7"/>
      <c r="D122" s="8"/>
      <c r="E122" s="8"/>
      <c r="F122" s="8"/>
      <c r="G122" s="8"/>
      <c r="H122" s="8"/>
      <c r="I122" s="8"/>
      <c r="J122" s="8"/>
      <c r="K122" s="8">
        <v>3727.15</v>
      </c>
      <c r="L122" s="8">
        <v>19092.66</v>
      </c>
      <c r="M122" s="8"/>
      <c r="N122" s="8"/>
      <c r="O122" s="8"/>
      <c r="P122" s="8"/>
      <c r="Q122" s="8">
        <v>6019.79</v>
      </c>
      <c r="R122" s="8">
        <v>406</v>
      </c>
      <c r="S122" s="8">
        <v>1557.54</v>
      </c>
      <c r="T122" s="8">
        <v>1148</v>
      </c>
      <c r="U122" s="8">
        <v>852.02</v>
      </c>
      <c r="V122" s="8">
        <v>20442</v>
      </c>
      <c r="W122" s="8">
        <v>22875.29</v>
      </c>
      <c r="X122" s="8">
        <v>-18256.759999999998</v>
      </c>
      <c r="Y122" s="8">
        <v>6694.08</v>
      </c>
      <c r="Z122" s="8">
        <v>57731.21</v>
      </c>
      <c r="AA122" s="8">
        <v>238412.04000000004</v>
      </c>
      <c r="AB122" s="9">
        <f t="shared" si="1"/>
        <v>360701.02</v>
      </c>
    </row>
    <row r="123" spans="1:28" s="10" customFormat="1" ht="13.2" x14ac:dyDescent="0.25">
      <c r="A123" s="7" t="s">
        <v>147</v>
      </c>
      <c r="B123" s="7" t="s">
        <v>150</v>
      </c>
      <c r="C123" s="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>
        <v>831.8900000000001</v>
      </c>
      <c r="AA123" s="8"/>
      <c r="AB123" s="9">
        <f t="shared" si="1"/>
        <v>831.8900000000001</v>
      </c>
    </row>
    <row r="124" spans="1:28" ht="13.2" x14ac:dyDescent="0.25">
      <c r="A124" s="11" t="s">
        <v>147</v>
      </c>
      <c r="B124" s="12" t="s">
        <v>50</v>
      </c>
      <c r="C124" s="12"/>
      <c r="D124" s="13"/>
      <c r="E124" s="13"/>
      <c r="F124" s="13"/>
      <c r="G124" s="13">
        <v>17757.080000000002</v>
      </c>
      <c r="H124" s="13"/>
      <c r="I124" s="13"/>
      <c r="J124" s="13"/>
      <c r="K124" s="13">
        <v>3727.15</v>
      </c>
      <c r="L124" s="13">
        <v>19092.66</v>
      </c>
      <c r="M124" s="13"/>
      <c r="N124" s="13"/>
      <c r="O124" s="13">
        <v>40226.39</v>
      </c>
      <c r="P124" s="13"/>
      <c r="Q124" s="13">
        <v>6019.79</v>
      </c>
      <c r="R124" s="13">
        <v>406</v>
      </c>
      <c r="S124" s="13">
        <v>1557.54</v>
      </c>
      <c r="T124" s="13">
        <v>4108.66</v>
      </c>
      <c r="U124" s="13">
        <v>4287.01</v>
      </c>
      <c r="V124" s="13">
        <v>20541.580000000002</v>
      </c>
      <c r="W124" s="13">
        <v>24688.55</v>
      </c>
      <c r="X124" s="13">
        <v>-10998.660000000002</v>
      </c>
      <c r="Y124" s="13">
        <v>8215.11</v>
      </c>
      <c r="Z124" s="13">
        <v>226354.37999999998</v>
      </c>
      <c r="AA124" s="13">
        <v>915395.28999999876</v>
      </c>
      <c r="AB124" s="9">
        <f t="shared" si="1"/>
        <v>1281378.5299999989</v>
      </c>
    </row>
    <row r="125" spans="1:28" s="10" customFormat="1" ht="13.2" x14ac:dyDescent="0.25">
      <c r="A125" s="7" t="s">
        <v>151</v>
      </c>
      <c r="B125" s="7" t="s">
        <v>152</v>
      </c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>
        <v>79.2</v>
      </c>
      <c r="P125" s="8"/>
      <c r="Q125" s="8"/>
      <c r="R125" s="8">
        <v>822.80000000000007</v>
      </c>
      <c r="S125" s="8"/>
      <c r="T125" s="8">
        <v>47450.66</v>
      </c>
      <c r="U125" s="8">
        <v>62761.17</v>
      </c>
      <c r="V125" s="8"/>
      <c r="W125" s="8">
        <v>14832.9</v>
      </c>
      <c r="X125" s="8"/>
      <c r="Y125" s="8">
        <v>1040</v>
      </c>
      <c r="Z125" s="8">
        <v>2760.41</v>
      </c>
      <c r="AA125" s="8">
        <v>368560.15</v>
      </c>
      <c r="AB125" s="9">
        <f t="shared" si="1"/>
        <v>498307.29000000004</v>
      </c>
    </row>
    <row r="126" spans="1:28" ht="13.2" x14ac:dyDescent="0.25">
      <c r="A126" s="11" t="s">
        <v>151</v>
      </c>
      <c r="B126" s="12" t="s">
        <v>50</v>
      </c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>
        <v>79.2</v>
      </c>
      <c r="P126" s="13"/>
      <c r="Q126" s="13"/>
      <c r="R126" s="13">
        <v>822.80000000000007</v>
      </c>
      <c r="S126" s="13"/>
      <c r="T126" s="13">
        <v>47450.66</v>
      </c>
      <c r="U126" s="13">
        <v>62761.17</v>
      </c>
      <c r="V126" s="13"/>
      <c r="W126" s="13">
        <v>14832.9</v>
      </c>
      <c r="X126" s="13"/>
      <c r="Y126" s="13">
        <v>1040</v>
      </c>
      <c r="Z126" s="13">
        <v>2760.41</v>
      </c>
      <c r="AA126" s="13">
        <v>368560.15</v>
      </c>
      <c r="AB126" s="9">
        <f t="shared" si="1"/>
        <v>498307.29000000004</v>
      </c>
    </row>
    <row r="127" spans="1:28" s="10" customFormat="1" ht="13.2" x14ac:dyDescent="0.25">
      <c r="A127" s="7" t="s">
        <v>153</v>
      </c>
      <c r="B127" s="7" t="s">
        <v>154</v>
      </c>
      <c r="C127" s="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>
        <v>151.81</v>
      </c>
      <c r="R127" s="8">
        <v>1172</v>
      </c>
      <c r="S127" s="8"/>
      <c r="T127" s="8">
        <v>5249.42</v>
      </c>
      <c r="U127" s="8">
        <v>2026.3300000000002</v>
      </c>
      <c r="V127" s="8">
        <v>1478.72</v>
      </c>
      <c r="W127" s="8">
        <v>4241.33</v>
      </c>
      <c r="X127" s="8">
        <v>6855.5</v>
      </c>
      <c r="Y127" s="8">
        <v>3233</v>
      </c>
      <c r="Z127" s="8">
        <v>5569.6</v>
      </c>
      <c r="AA127" s="8">
        <v>2365.65</v>
      </c>
      <c r="AB127" s="9">
        <f t="shared" si="1"/>
        <v>32343.360000000001</v>
      </c>
    </row>
    <row r="128" spans="1:28" ht="13.2" x14ac:dyDescent="0.25">
      <c r="A128" s="11" t="s">
        <v>153</v>
      </c>
      <c r="B128" s="12" t="s">
        <v>50</v>
      </c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>
        <v>151.81</v>
      </c>
      <c r="R128" s="13">
        <v>1172</v>
      </c>
      <c r="S128" s="13"/>
      <c r="T128" s="13">
        <v>5249.42</v>
      </c>
      <c r="U128" s="13">
        <v>2026.3300000000002</v>
      </c>
      <c r="V128" s="13">
        <v>1478.72</v>
      </c>
      <c r="W128" s="13">
        <v>4241.33</v>
      </c>
      <c r="X128" s="13">
        <v>6855.5</v>
      </c>
      <c r="Y128" s="13">
        <v>3233</v>
      </c>
      <c r="Z128" s="13">
        <v>5569.6</v>
      </c>
      <c r="AA128" s="13">
        <v>2365.65</v>
      </c>
      <c r="AB128" s="9">
        <f t="shared" si="1"/>
        <v>32343.360000000001</v>
      </c>
    </row>
    <row r="129" spans="1:28" s="10" customFormat="1" ht="13.2" x14ac:dyDescent="0.25">
      <c r="A129" s="7" t="s">
        <v>155</v>
      </c>
      <c r="B129" s="7" t="s">
        <v>156</v>
      </c>
      <c r="C129" s="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>
        <v>442287.44</v>
      </c>
      <c r="P129" s="8"/>
      <c r="Q129" s="8"/>
      <c r="R129" s="8"/>
      <c r="S129" s="8">
        <v>9028</v>
      </c>
      <c r="T129" s="8"/>
      <c r="U129" s="8"/>
      <c r="V129" s="8">
        <v>-613.05000000000007</v>
      </c>
      <c r="W129" s="8"/>
      <c r="X129" s="8"/>
      <c r="Y129" s="8">
        <v>7157.93</v>
      </c>
      <c r="Z129" s="8">
        <v>9746.51</v>
      </c>
      <c r="AA129" s="8">
        <v>585591.94000000006</v>
      </c>
      <c r="AB129" s="9">
        <f t="shared" si="1"/>
        <v>1053198.77</v>
      </c>
    </row>
    <row r="130" spans="1:28" s="10" customFormat="1" ht="13.2" x14ac:dyDescent="0.25">
      <c r="A130" s="7" t="s">
        <v>155</v>
      </c>
      <c r="B130" s="7" t="s">
        <v>157</v>
      </c>
      <c r="C130" s="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>
        <v>1885.56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9">
        <f t="shared" si="1"/>
        <v>1885.56</v>
      </c>
    </row>
    <row r="131" spans="1:28" s="10" customFormat="1" ht="20.399999999999999" x14ac:dyDescent="0.25">
      <c r="A131" s="7" t="s">
        <v>155</v>
      </c>
      <c r="B131" s="7" t="s">
        <v>158</v>
      </c>
      <c r="C131" s="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>
        <v>-116.28</v>
      </c>
      <c r="S131" s="8">
        <v>-3.47</v>
      </c>
      <c r="T131" s="8">
        <v>7102.2899999999991</v>
      </c>
      <c r="U131" s="8">
        <v>45079.57</v>
      </c>
      <c r="V131" s="8">
        <v>160854.72</v>
      </c>
      <c r="W131" s="8">
        <v>1318.02</v>
      </c>
      <c r="X131" s="8">
        <v>25322.390000000003</v>
      </c>
      <c r="Y131" s="8">
        <v>40056.180000000008</v>
      </c>
      <c r="Z131" s="8">
        <v>337.79</v>
      </c>
      <c r="AA131" s="8"/>
      <c r="AB131" s="9">
        <f t="shared" si="1"/>
        <v>279951.21000000002</v>
      </c>
    </row>
    <row r="132" spans="1:28" ht="13.2" x14ac:dyDescent="0.25">
      <c r="A132" s="11" t="s">
        <v>155</v>
      </c>
      <c r="B132" s="12" t="s">
        <v>50</v>
      </c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>
        <v>444173</v>
      </c>
      <c r="P132" s="13"/>
      <c r="Q132" s="13"/>
      <c r="R132" s="13">
        <v>-116.28</v>
      </c>
      <c r="S132" s="13">
        <v>9024.5300000000007</v>
      </c>
      <c r="T132" s="13">
        <v>7102.2899999999991</v>
      </c>
      <c r="U132" s="13">
        <v>45079.57</v>
      </c>
      <c r="V132" s="13">
        <v>160241.67000000001</v>
      </c>
      <c r="W132" s="13">
        <v>1318.02</v>
      </c>
      <c r="X132" s="13">
        <v>25322.390000000003</v>
      </c>
      <c r="Y132" s="13">
        <v>47214.110000000015</v>
      </c>
      <c r="Z132" s="13">
        <v>10084.300000000001</v>
      </c>
      <c r="AA132" s="13">
        <v>585591.94000000006</v>
      </c>
      <c r="AB132" s="9">
        <f t="shared" si="1"/>
        <v>1335035.54</v>
      </c>
    </row>
    <row r="133" spans="1:28" s="10" customFormat="1" ht="13.2" x14ac:dyDescent="0.25">
      <c r="A133" s="7" t="s">
        <v>159</v>
      </c>
      <c r="B133" s="7" t="s">
        <v>160</v>
      </c>
      <c r="C133" s="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>
        <v>2479.02</v>
      </c>
      <c r="O133" s="8">
        <v>-262.66000000000003</v>
      </c>
      <c r="P133" s="8"/>
      <c r="Q133" s="8"/>
      <c r="R133" s="8"/>
      <c r="S133" s="8"/>
      <c r="T133" s="8"/>
      <c r="U133" s="8"/>
      <c r="V133" s="8"/>
      <c r="W133" s="8"/>
      <c r="X133" s="8">
        <v>-3532.4900000000002</v>
      </c>
      <c r="Y133" s="8">
        <v>4893.6400000000003</v>
      </c>
      <c r="Z133" s="8">
        <v>48802.619999999995</v>
      </c>
      <c r="AA133" s="8">
        <v>79917.37</v>
      </c>
      <c r="AB133" s="9">
        <f t="shared" ref="AB133:AB166" si="2">+SUM(D133:AA133)</f>
        <v>132297.5</v>
      </c>
    </row>
    <row r="134" spans="1:28" s="10" customFormat="1" ht="20.399999999999999" x14ac:dyDescent="0.25">
      <c r="A134" s="7" t="s">
        <v>159</v>
      </c>
      <c r="B134" s="7" t="s">
        <v>161</v>
      </c>
      <c r="C134" s="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>
        <v>779.61</v>
      </c>
      <c r="R134" s="8"/>
      <c r="S134" s="8"/>
      <c r="T134" s="8">
        <v>8167.34</v>
      </c>
      <c r="U134" s="8">
        <v>4822.22</v>
      </c>
      <c r="V134" s="8">
        <v>8232.74</v>
      </c>
      <c r="W134" s="8">
        <v>721.31</v>
      </c>
      <c r="X134" s="8">
        <v>-26.97</v>
      </c>
      <c r="Y134" s="8">
        <v>17600.7</v>
      </c>
      <c r="Z134" s="8">
        <v>2835.48</v>
      </c>
      <c r="AA134" s="8"/>
      <c r="AB134" s="9">
        <f t="shared" si="2"/>
        <v>43132.430000000008</v>
      </c>
    </row>
    <row r="135" spans="1:28" s="10" customFormat="1" ht="13.2" x14ac:dyDescent="0.25">
      <c r="A135" s="7" t="s">
        <v>159</v>
      </c>
      <c r="B135" s="7" t="s">
        <v>162</v>
      </c>
      <c r="C135" s="7"/>
      <c r="D135" s="8"/>
      <c r="E135" s="8"/>
      <c r="F135" s="8"/>
      <c r="G135" s="8"/>
      <c r="H135" s="8"/>
      <c r="I135" s="8">
        <v>-3909.11</v>
      </c>
      <c r="J135" s="8">
        <v>10701.15</v>
      </c>
      <c r="K135" s="8">
        <v>1490.49</v>
      </c>
      <c r="L135" s="8"/>
      <c r="M135" s="8">
        <v>4982.1100000000006</v>
      </c>
      <c r="N135" s="8">
        <v>765.19</v>
      </c>
      <c r="O135" s="8">
        <v>570.9</v>
      </c>
      <c r="P135" s="8">
        <v>10468.85</v>
      </c>
      <c r="Q135" s="8">
        <v>28744.639999999999</v>
      </c>
      <c r="R135" s="8">
        <v>3066.19</v>
      </c>
      <c r="S135" s="8">
        <v>7637.27</v>
      </c>
      <c r="T135" s="8">
        <v>38622.870000000003</v>
      </c>
      <c r="U135" s="8">
        <v>31857.15</v>
      </c>
      <c r="V135" s="8">
        <v>9513.9700000000012</v>
      </c>
      <c r="W135" s="8">
        <v>-160.95000000000073</v>
      </c>
      <c r="X135" s="8">
        <v>36197.549999999996</v>
      </c>
      <c r="Y135" s="8">
        <v>296613.25</v>
      </c>
      <c r="Z135" s="8">
        <v>51259.899999999994</v>
      </c>
      <c r="AA135" s="8">
        <v>9852.6099999999988</v>
      </c>
      <c r="AB135" s="9">
        <f t="shared" si="2"/>
        <v>538274.03</v>
      </c>
    </row>
    <row r="136" spans="1:28" s="10" customFormat="1" ht="13.2" x14ac:dyDescent="0.25">
      <c r="A136" s="7" t="s">
        <v>159</v>
      </c>
      <c r="B136" s="7" t="s">
        <v>163</v>
      </c>
      <c r="C136" s="7"/>
      <c r="D136" s="8"/>
      <c r="E136" s="8"/>
      <c r="F136" s="8"/>
      <c r="G136" s="8"/>
      <c r="H136" s="8"/>
      <c r="I136" s="8"/>
      <c r="J136" s="8">
        <v>16691.980000000003</v>
      </c>
      <c r="K136" s="8"/>
      <c r="L136" s="8">
        <v>2152.62</v>
      </c>
      <c r="M136" s="8">
        <v>619.76</v>
      </c>
      <c r="N136" s="8">
        <v>149451.94</v>
      </c>
      <c r="O136" s="8">
        <v>55567.990000000005</v>
      </c>
      <c r="P136" s="8">
        <v>11495.83</v>
      </c>
      <c r="Q136" s="8">
        <v>16655.900000000001</v>
      </c>
      <c r="R136" s="8">
        <v>16814.850000000002</v>
      </c>
      <c r="S136" s="8">
        <v>3529.4</v>
      </c>
      <c r="T136" s="8">
        <v>24.71</v>
      </c>
      <c r="U136" s="8">
        <v>9906.84</v>
      </c>
      <c r="V136" s="8">
        <v>8310.65</v>
      </c>
      <c r="W136" s="8">
        <v>26262.370000000003</v>
      </c>
      <c r="X136" s="8">
        <v>8473.33</v>
      </c>
      <c r="Y136" s="8">
        <v>167952.99</v>
      </c>
      <c r="Z136" s="8">
        <v>289059.93000000005</v>
      </c>
      <c r="AA136" s="8">
        <v>1284282.73</v>
      </c>
      <c r="AB136" s="9">
        <f t="shared" si="2"/>
        <v>2067253.82</v>
      </c>
    </row>
    <row r="137" spans="1:28" ht="13.2" x14ac:dyDescent="0.25">
      <c r="A137" s="11" t="s">
        <v>159</v>
      </c>
      <c r="B137" s="12" t="s">
        <v>50</v>
      </c>
      <c r="C137" s="12"/>
      <c r="D137" s="13"/>
      <c r="E137" s="13"/>
      <c r="F137" s="13"/>
      <c r="G137" s="13"/>
      <c r="H137" s="13"/>
      <c r="I137" s="13">
        <v>-3909.11</v>
      </c>
      <c r="J137" s="13">
        <v>27393.129999999997</v>
      </c>
      <c r="K137" s="13">
        <v>1490.49</v>
      </c>
      <c r="L137" s="13">
        <v>2152.62</v>
      </c>
      <c r="M137" s="13">
        <v>5601.8700000000008</v>
      </c>
      <c r="N137" s="13">
        <v>152696.15</v>
      </c>
      <c r="O137" s="13">
        <v>55876.23000000001</v>
      </c>
      <c r="P137" s="13">
        <v>21964.68</v>
      </c>
      <c r="Q137" s="13">
        <v>46180.149999999994</v>
      </c>
      <c r="R137" s="13">
        <v>19881.04</v>
      </c>
      <c r="S137" s="13">
        <v>11166.67</v>
      </c>
      <c r="T137" s="13">
        <v>46814.92</v>
      </c>
      <c r="U137" s="13">
        <v>46586.21</v>
      </c>
      <c r="V137" s="13">
        <v>26057.360000000004</v>
      </c>
      <c r="W137" s="13">
        <v>26822.729999999996</v>
      </c>
      <c r="X137" s="13">
        <v>41111.42</v>
      </c>
      <c r="Y137" s="13">
        <v>487060.58</v>
      </c>
      <c r="Z137" s="13">
        <v>391957.93</v>
      </c>
      <c r="AA137" s="13">
        <v>1374052.7099999997</v>
      </c>
      <c r="AB137" s="9">
        <f t="shared" si="2"/>
        <v>2780957.7799999993</v>
      </c>
    </row>
    <row r="138" spans="1:28" s="10" customFormat="1" ht="20.399999999999999" x14ac:dyDescent="0.25">
      <c r="A138" s="7" t="s">
        <v>164</v>
      </c>
      <c r="B138" s="7" t="s">
        <v>165</v>
      </c>
      <c r="C138" s="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>
        <v>328</v>
      </c>
      <c r="Y138" s="8">
        <v>266.5</v>
      </c>
      <c r="Z138" s="8">
        <v>5760.47</v>
      </c>
      <c r="AA138" s="8">
        <v>89469.58</v>
      </c>
      <c r="AB138" s="9">
        <f t="shared" si="2"/>
        <v>95824.55</v>
      </c>
    </row>
    <row r="139" spans="1:28" s="10" customFormat="1" ht="20.399999999999999" x14ac:dyDescent="0.25">
      <c r="A139" s="7" t="s">
        <v>164</v>
      </c>
      <c r="B139" s="7" t="s">
        <v>166</v>
      </c>
      <c r="C139" s="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>
        <v>352.34000000000003</v>
      </c>
      <c r="U139" s="8">
        <v>995.52</v>
      </c>
      <c r="V139" s="8">
        <v>221.42000000000002</v>
      </c>
      <c r="W139" s="8">
        <v>-5753.2800000000007</v>
      </c>
      <c r="X139" s="8">
        <v>353.8</v>
      </c>
      <c r="Y139" s="8">
        <v>2482.08</v>
      </c>
      <c r="Z139" s="8">
        <v>-281.16000000000003</v>
      </c>
      <c r="AA139" s="8">
        <v>105336.38</v>
      </c>
      <c r="AB139" s="9">
        <f t="shared" si="2"/>
        <v>103707.1</v>
      </c>
    </row>
    <row r="140" spans="1:28" s="10" customFormat="1" ht="20.399999999999999" x14ac:dyDescent="0.25">
      <c r="A140" s="7" t="s">
        <v>164</v>
      </c>
      <c r="B140" s="7" t="s">
        <v>167</v>
      </c>
      <c r="C140" s="7"/>
      <c r="D140" s="8"/>
      <c r="E140" s="8"/>
      <c r="F140" s="8"/>
      <c r="G140" s="8"/>
      <c r="H140" s="8"/>
      <c r="I140" s="8"/>
      <c r="J140" s="8"/>
      <c r="K140" s="8"/>
      <c r="L140" s="8"/>
      <c r="M140" s="8">
        <v>500.38</v>
      </c>
      <c r="N140" s="8">
        <v>4.22</v>
      </c>
      <c r="O140" s="8">
        <v>51727.39</v>
      </c>
      <c r="P140" s="8">
        <v>4960.3499999999995</v>
      </c>
      <c r="Q140" s="8">
        <v>2354.6</v>
      </c>
      <c r="R140" s="8">
        <v>4577.1900000000005</v>
      </c>
      <c r="S140" s="8">
        <v>-487834.39</v>
      </c>
      <c r="T140" s="8">
        <v>1734.95</v>
      </c>
      <c r="U140" s="8">
        <v>4694.1899999999996</v>
      </c>
      <c r="V140" s="8">
        <v>1281.71</v>
      </c>
      <c r="W140" s="8">
        <v>610</v>
      </c>
      <c r="X140" s="8">
        <v>2183.59</v>
      </c>
      <c r="Y140" s="8">
        <v>1979.11</v>
      </c>
      <c r="Z140" s="8">
        <v>6182.3200000000006</v>
      </c>
      <c r="AA140" s="8">
        <v>380578.7</v>
      </c>
      <c r="AB140" s="9">
        <f t="shared" si="2"/>
        <v>-24465.689999999944</v>
      </c>
    </row>
    <row r="141" spans="1:28" s="10" customFormat="1" ht="20.399999999999999" x14ac:dyDescent="0.25">
      <c r="A141" s="7" t="s">
        <v>164</v>
      </c>
      <c r="B141" s="7" t="s">
        <v>168</v>
      </c>
      <c r="C141" s="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>
        <v>235.26</v>
      </c>
      <c r="O141" s="8">
        <v>132.6</v>
      </c>
      <c r="P141" s="8"/>
      <c r="Q141" s="8"/>
      <c r="R141" s="8">
        <v>321.57</v>
      </c>
      <c r="S141" s="8">
        <v>6171</v>
      </c>
      <c r="T141" s="8">
        <v>2810.94</v>
      </c>
      <c r="U141" s="8">
        <v>3925.31</v>
      </c>
      <c r="V141" s="8">
        <v>1844</v>
      </c>
      <c r="W141" s="8">
        <v>12079.98</v>
      </c>
      <c r="X141" s="8">
        <v>17868.820000000003</v>
      </c>
      <c r="Y141" s="8">
        <v>73720.779999999984</v>
      </c>
      <c r="Z141" s="8">
        <v>45269.77</v>
      </c>
      <c r="AA141" s="8">
        <v>3557.2000000000003</v>
      </c>
      <c r="AB141" s="9">
        <f t="shared" si="2"/>
        <v>167937.22999999998</v>
      </c>
    </row>
    <row r="142" spans="1:28" s="10" customFormat="1" ht="20.399999999999999" x14ac:dyDescent="0.25">
      <c r="A142" s="7" t="s">
        <v>164</v>
      </c>
      <c r="B142" s="7" t="s">
        <v>169</v>
      </c>
      <c r="C142" s="7"/>
      <c r="D142" s="8"/>
      <c r="E142" s="8"/>
      <c r="F142" s="8"/>
      <c r="G142" s="8"/>
      <c r="H142" s="8"/>
      <c r="I142" s="8"/>
      <c r="J142" s="8"/>
      <c r="K142" s="8"/>
      <c r="L142" s="8"/>
      <c r="M142" s="8">
        <v>2069.1799999999998</v>
      </c>
      <c r="N142" s="8">
        <v>226.57</v>
      </c>
      <c r="O142" s="8">
        <v>80.08</v>
      </c>
      <c r="P142" s="8"/>
      <c r="Q142" s="8"/>
      <c r="R142" s="8"/>
      <c r="S142" s="8">
        <v>3736.17</v>
      </c>
      <c r="T142" s="8">
        <v>-3252.3900000000003</v>
      </c>
      <c r="U142" s="8"/>
      <c r="V142" s="8">
        <v>-68.320000000000022</v>
      </c>
      <c r="W142" s="8">
        <v>2.2000000000000002</v>
      </c>
      <c r="X142" s="8">
        <v>10858.890000000001</v>
      </c>
      <c r="Y142" s="8">
        <v>5961.68</v>
      </c>
      <c r="Z142" s="8">
        <v>-1142.8499999999999</v>
      </c>
      <c r="AA142" s="8"/>
      <c r="AB142" s="9">
        <f t="shared" si="2"/>
        <v>18471.210000000003</v>
      </c>
    </row>
    <row r="143" spans="1:28" s="10" customFormat="1" ht="20.399999999999999" x14ac:dyDescent="0.25">
      <c r="A143" s="7" t="s">
        <v>164</v>
      </c>
      <c r="B143" s="7" t="s">
        <v>170</v>
      </c>
      <c r="C143" s="7"/>
      <c r="D143" s="8"/>
      <c r="E143" s="8"/>
      <c r="F143" s="8"/>
      <c r="G143" s="8"/>
      <c r="H143" s="8"/>
      <c r="I143" s="8"/>
      <c r="J143" s="8"/>
      <c r="K143" s="8">
        <v>118.07000000000001</v>
      </c>
      <c r="L143" s="8"/>
      <c r="M143" s="8">
        <v>1292.97</v>
      </c>
      <c r="N143" s="8">
        <v>83.33</v>
      </c>
      <c r="O143" s="8">
        <v>1605.82</v>
      </c>
      <c r="P143" s="8"/>
      <c r="Q143" s="8">
        <v>105.93</v>
      </c>
      <c r="R143" s="8">
        <v>389.31</v>
      </c>
      <c r="S143" s="8">
        <v>6615.46</v>
      </c>
      <c r="T143" s="8">
        <v>-171.6</v>
      </c>
      <c r="U143" s="8">
        <v>1310.6500000000001</v>
      </c>
      <c r="V143" s="8">
        <v>11154.83</v>
      </c>
      <c r="W143" s="8">
        <v>1677.1800000000007</v>
      </c>
      <c r="X143" s="8">
        <v>4475.4000000000005</v>
      </c>
      <c r="Y143" s="8">
        <v>15415.92</v>
      </c>
      <c r="Z143" s="8">
        <v>7739.7999999999993</v>
      </c>
      <c r="AA143" s="8"/>
      <c r="AB143" s="9">
        <f t="shared" si="2"/>
        <v>51813.069999999992</v>
      </c>
    </row>
    <row r="144" spans="1:28" ht="20.399999999999999" x14ac:dyDescent="0.25">
      <c r="A144" s="11" t="s">
        <v>164</v>
      </c>
      <c r="B144" s="12" t="s">
        <v>50</v>
      </c>
      <c r="C144" s="12"/>
      <c r="D144" s="13"/>
      <c r="E144" s="13"/>
      <c r="F144" s="13"/>
      <c r="G144" s="13"/>
      <c r="H144" s="13"/>
      <c r="I144" s="13"/>
      <c r="J144" s="13"/>
      <c r="K144" s="13">
        <v>118.07000000000001</v>
      </c>
      <c r="L144" s="13"/>
      <c r="M144" s="13">
        <v>3862.53</v>
      </c>
      <c r="N144" s="13">
        <v>549.38</v>
      </c>
      <c r="O144" s="13">
        <v>53545.89</v>
      </c>
      <c r="P144" s="13">
        <v>4960.3499999999995</v>
      </c>
      <c r="Q144" s="13">
        <v>2460.5300000000002</v>
      </c>
      <c r="R144" s="13">
        <v>5288.07</v>
      </c>
      <c r="S144" s="13">
        <v>-471311.76000000007</v>
      </c>
      <c r="T144" s="13">
        <v>1474.2399999999991</v>
      </c>
      <c r="U144" s="13">
        <v>10925.670000000002</v>
      </c>
      <c r="V144" s="13">
        <v>14433.64</v>
      </c>
      <c r="W144" s="13">
        <v>8616.0799999999963</v>
      </c>
      <c r="X144" s="13">
        <v>36068.5</v>
      </c>
      <c r="Y144" s="13">
        <v>99826.070000000022</v>
      </c>
      <c r="Z144" s="13">
        <v>63528.349999999991</v>
      </c>
      <c r="AA144" s="13">
        <v>578941.86</v>
      </c>
      <c r="AB144" s="9">
        <f t="shared" si="2"/>
        <v>413287.46999999991</v>
      </c>
    </row>
    <row r="145" spans="1:28" s="10" customFormat="1" ht="20.399999999999999" x14ac:dyDescent="0.25">
      <c r="A145" s="7" t="s">
        <v>171</v>
      </c>
      <c r="B145" s="7" t="s">
        <v>172</v>
      </c>
      <c r="C145" s="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>
        <v>389.40000000000003</v>
      </c>
      <c r="T145" s="8"/>
      <c r="U145" s="8"/>
      <c r="V145" s="8">
        <v>37568.269999999997</v>
      </c>
      <c r="W145" s="8">
        <v>652.34999999999991</v>
      </c>
      <c r="X145" s="8">
        <v>5831.16</v>
      </c>
      <c r="Y145" s="8">
        <v>31404.620000000003</v>
      </c>
      <c r="Z145" s="8">
        <v>-3493.1</v>
      </c>
      <c r="AA145" s="8">
        <v>64.52000000000001</v>
      </c>
      <c r="AB145" s="9">
        <f t="shared" si="2"/>
        <v>72417.219999999987</v>
      </c>
    </row>
    <row r="146" spans="1:28" s="10" customFormat="1" ht="20.399999999999999" x14ac:dyDescent="0.25">
      <c r="A146" s="7" t="s">
        <v>171</v>
      </c>
      <c r="B146" s="7" t="s">
        <v>173</v>
      </c>
      <c r="C146" s="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>
        <v>6863.1399999999994</v>
      </c>
      <c r="R146" s="8">
        <v>-16.940000000000001</v>
      </c>
      <c r="S146" s="8"/>
      <c r="T146" s="8"/>
      <c r="U146" s="8">
        <v>2527.9699999999998</v>
      </c>
      <c r="V146" s="8">
        <v>263.14999999999998</v>
      </c>
      <c r="W146" s="8">
        <v>8679.65</v>
      </c>
      <c r="X146" s="8">
        <v>2715.26</v>
      </c>
      <c r="Y146" s="8">
        <v>583.80000000000007</v>
      </c>
      <c r="Z146" s="8"/>
      <c r="AA146" s="8">
        <v>99.3</v>
      </c>
      <c r="AB146" s="9">
        <f t="shared" si="2"/>
        <v>21715.33</v>
      </c>
    </row>
    <row r="147" spans="1:28" s="10" customFormat="1" ht="20.399999999999999" x14ac:dyDescent="0.25">
      <c r="A147" s="7" t="s">
        <v>171</v>
      </c>
      <c r="B147" s="7" t="s">
        <v>174</v>
      </c>
      <c r="C147" s="7"/>
      <c r="D147" s="8"/>
      <c r="E147" s="8"/>
      <c r="F147" s="8"/>
      <c r="G147" s="8"/>
      <c r="H147" s="8"/>
      <c r="I147" s="8"/>
      <c r="J147" s="8"/>
      <c r="K147" s="8">
        <v>9247.2999999999993</v>
      </c>
      <c r="L147" s="8">
        <v>13935.74</v>
      </c>
      <c r="M147" s="8"/>
      <c r="N147" s="8">
        <v>101.60000000000001</v>
      </c>
      <c r="O147" s="8">
        <v>37807.03</v>
      </c>
      <c r="P147" s="8"/>
      <c r="Q147" s="8">
        <v>5891.12</v>
      </c>
      <c r="R147" s="8"/>
      <c r="S147" s="8">
        <v>528.75</v>
      </c>
      <c r="T147" s="8">
        <v>10980.01</v>
      </c>
      <c r="U147" s="8">
        <v>2340</v>
      </c>
      <c r="V147" s="8">
        <v>2537.3000000000002</v>
      </c>
      <c r="W147" s="8">
        <v>195.10000000000002</v>
      </c>
      <c r="X147" s="8">
        <v>5186.8</v>
      </c>
      <c r="Y147" s="8"/>
      <c r="Z147" s="8">
        <v>56454.79</v>
      </c>
      <c r="AA147" s="8">
        <v>357867.88000000006</v>
      </c>
      <c r="AB147" s="9">
        <f t="shared" si="2"/>
        <v>503073.42000000004</v>
      </c>
    </row>
    <row r="148" spans="1:28" s="10" customFormat="1" ht="20.399999999999999" x14ac:dyDescent="0.25">
      <c r="A148" s="7" t="s">
        <v>171</v>
      </c>
      <c r="B148" s="7" t="s">
        <v>175</v>
      </c>
      <c r="C148" s="7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>
        <v>51.63</v>
      </c>
      <c r="O148" s="8">
        <v>20879.98</v>
      </c>
      <c r="P148" s="8">
        <v>-404.5</v>
      </c>
      <c r="Q148" s="8">
        <v>8087.02</v>
      </c>
      <c r="R148" s="8">
        <v>11294.650000000001</v>
      </c>
      <c r="S148" s="8">
        <v>36528.44</v>
      </c>
      <c r="T148" s="8">
        <v>34.29</v>
      </c>
      <c r="U148" s="8">
        <v>6091.02</v>
      </c>
      <c r="V148" s="8">
        <v>63.980000000000004</v>
      </c>
      <c r="W148" s="8">
        <v>2877.85</v>
      </c>
      <c r="X148" s="8">
        <v>12862.970000000001</v>
      </c>
      <c r="Y148" s="8">
        <v>2201.15</v>
      </c>
      <c r="Z148" s="8">
        <v>23553.050000000003</v>
      </c>
      <c r="AA148" s="8">
        <v>323537.93000000005</v>
      </c>
      <c r="AB148" s="9">
        <f t="shared" si="2"/>
        <v>447659.46000000008</v>
      </c>
    </row>
    <row r="149" spans="1:28" ht="20.399999999999999" x14ac:dyDescent="0.25">
      <c r="A149" s="11" t="s">
        <v>171</v>
      </c>
      <c r="B149" s="12" t="s">
        <v>50</v>
      </c>
      <c r="C149" s="12"/>
      <c r="D149" s="13"/>
      <c r="E149" s="13"/>
      <c r="F149" s="13"/>
      <c r="G149" s="13"/>
      <c r="H149" s="13"/>
      <c r="I149" s="13"/>
      <c r="J149" s="13"/>
      <c r="K149" s="13">
        <v>9247.2999999999993</v>
      </c>
      <c r="L149" s="13">
        <v>13935.74</v>
      </c>
      <c r="M149" s="13"/>
      <c r="N149" s="13">
        <v>153.23000000000002</v>
      </c>
      <c r="O149" s="13">
        <v>58687.01</v>
      </c>
      <c r="P149" s="13">
        <v>-404.5</v>
      </c>
      <c r="Q149" s="13">
        <v>20841.28</v>
      </c>
      <c r="R149" s="13">
        <v>11277.710000000001</v>
      </c>
      <c r="S149" s="13">
        <v>37446.590000000004</v>
      </c>
      <c r="T149" s="13">
        <v>11014.3</v>
      </c>
      <c r="U149" s="13">
        <v>10958.99</v>
      </c>
      <c r="V149" s="13">
        <v>40432.699999999997</v>
      </c>
      <c r="W149" s="13">
        <v>12404.949999999999</v>
      </c>
      <c r="X149" s="13">
        <v>26596.190000000002</v>
      </c>
      <c r="Y149" s="13">
        <v>34189.57</v>
      </c>
      <c r="Z149" s="13">
        <v>76514.739999999991</v>
      </c>
      <c r="AA149" s="13">
        <v>681569.63000000012</v>
      </c>
      <c r="AB149" s="9">
        <f t="shared" si="2"/>
        <v>1044865.4300000002</v>
      </c>
    </row>
    <row r="150" spans="1:28" s="10" customFormat="1" ht="13.2" x14ac:dyDescent="0.25">
      <c r="A150" s="7" t="s">
        <v>176</v>
      </c>
      <c r="B150" s="7" t="s">
        <v>177</v>
      </c>
      <c r="C150" s="7"/>
      <c r="D150" s="8"/>
      <c r="E150" s="8"/>
      <c r="F150" s="8"/>
      <c r="G150" s="8"/>
      <c r="H150" s="8"/>
      <c r="I150" s="8"/>
      <c r="J150" s="8">
        <v>432</v>
      </c>
      <c r="K150" s="8"/>
      <c r="L150" s="8">
        <v>2970.51</v>
      </c>
      <c r="M150" s="8">
        <v>1634</v>
      </c>
      <c r="N150" s="8"/>
      <c r="O150" s="8"/>
      <c r="P150" s="8"/>
      <c r="Q150" s="8"/>
      <c r="R150" s="8">
        <v>12342</v>
      </c>
      <c r="S150" s="8"/>
      <c r="T150" s="8">
        <v>54356.55</v>
      </c>
      <c r="U150" s="8">
        <v>4696.3100000000004</v>
      </c>
      <c r="V150" s="8">
        <v>111.57999999999998</v>
      </c>
      <c r="W150" s="8">
        <v>22584.18</v>
      </c>
      <c r="X150" s="8">
        <v>39868.22</v>
      </c>
      <c r="Y150" s="8">
        <v>28848.9</v>
      </c>
      <c r="Z150" s="8">
        <v>50938.450000000004</v>
      </c>
      <c r="AA150" s="8">
        <v>625565.5</v>
      </c>
      <c r="AB150" s="9">
        <f t="shared" si="2"/>
        <v>844348.2</v>
      </c>
    </row>
    <row r="151" spans="1:28" s="10" customFormat="1" ht="20.399999999999999" x14ac:dyDescent="0.25">
      <c r="A151" s="7" t="s">
        <v>176</v>
      </c>
      <c r="B151" s="7" t="s">
        <v>178</v>
      </c>
      <c r="C151" s="7"/>
      <c r="D151" s="8"/>
      <c r="E151" s="8"/>
      <c r="F151" s="8"/>
      <c r="G151" s="8"/>
      <c r="H151" s="8"/>
      <c r="I151" s="8"/>
      <c r="J151" s="8">
        <v>-82.13</v>
      </c>
      <c r="K151" s="8"/>
      <c r="L151" s="8"/>
      <c r="M151" s="8"/>
      <c r="N151" s="8">
        <v>5724.49</v>
      </c>
      <c r="O151" s="8">
        <v>1107.6500000000001</v>
      </c>
      <c r="P151" s="8">
        <v>1128.82</v>
      </c>
      <c r="Q151" s="8">
        <v>6308.17</v>
      </c>
      <c r="R151" s="8">
        <v>-296.24</v>
      </c>
      <c r="S151" s="8">
        <v>5289.61</v>
      </c>
      <c r="T151" s="8">
        <v>18798.05</v>
      </c>
      <c r="U151" s="8">
        <v>131098.72999999998</v>
      </c>
      <c r="V151" s="8">
        <v>-7673.8700000000026</v>
      </c>
      <c r="W151" s="8">
        <v>42984.19</v>
      </c>
      <c r="X151" s="8">
        <v>125808.11999999995</v>
      </c>
      <c r="Y151" s="8">
        <v>270753.64</v>
      </c>
      <c r="Z151" s="8">
        <v>37388.600000000006</v>
      </c>
      <c r="AA151" s="8">
        <v>22311.480000000003</v>
      </c>
      <c r="AB151" s="9">
        <f t="shared" si="2"/>
        <v>660649.30999999994</v>
      </c>
    </row>
    <row r="152" spans="1:28" ht="13.2" x14ac:dyDescent="0.25">
      <c r="A152" s="11" t="s">
        <v>176</v>
      </c>
      <c r="B152" s="12" t="s">
        <v>50</v>
      </c>
      <c r="C152" s="12"/>
      <c r="D152" s="13"/>
      <c r="E152" s="13"/>
      <c r="F152" s="13"/>
      <c r="G152" s="13"/>
      <c r="H152" s="13"/>
      <c r="I152" s="13"/>
      <c r="J152" s="13">
        <v>349.87</v>
      </c>
      <c r="K152" s="13"/>
      <c r="L152" s="13">
        <v>2970.51</v>
      </c>
      <c r="M152" s="13">
        <v>1634</v>
      </c>
      <c r="N152" s="13">
        <v>5724.49</v>
      </c>
      <c r="O152" s="13">
        <v>1107.6500000000001</v>
      </c>
      <c r="P152" s="13">
        <v>1128.82</v>
      </c>
      <c r="Q152" s="13">
        <v>6308.17</v>
      </c>
      <c r="R152" s="13">
        <v>12045.76</v>
      </c>
      <c r="S152" s="13">
        <v>5289.61</v>
      </c>
      <c r="T152" s="13">
        <v>73154.599999999991</v>
      </c>
      <c r="U152" s="13">
        <v>135795.03999999998</v>
      </c>
      <c r="V152" s="13">
        <v>-7562.2900000000009</v>
      </c>
      <c r="W152" s="13">
        <v>65568.37</v>
      </c>
      <c r="X152" s="13">
        <v>165676.33999999997</v>
      </c>
      <c r="Y152" s="13">
        <v>299602.54000000004</v>
      </c>
      <c r="Z152" s="13">
        <v>88327.050000000017</v>
      </c>
      <c r="AA152" s="13">
        <v>647876.98</v>
      </c>
      <c r="AB152" s="9">
        <f t="shared" si="2"/>
        <v>1504997.51</v>
      </c>
    </row>
    <row r="153" spans="1:28" s="10" customFormat="1" ht="40.799999999999997" x14ac:dyDescent="0.25">
      <c r="A153" s="7" t="s">
        <v>179</v>
      </c>
      <c r="B153" s="7" t="s">
        <v>180</v>
      </c>
      <c r="C153" s="7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>
        <v>510.04999999999995</v>
      </c>
      <c r="X153" s="8">
        <v>47.2</v>
      </c>
      <c r="Y153" s="8">
        <v>92.72</v>
      </c>
      <c r="Z153" s="8">
        <v>62.42</v>
      </c>
      <c r="AA153" s="8"/>
      <c r="AB153" s="9">
        <f t="shared" si="2"/>
        <v>712.39</v>
      </c>
    </row>
    <row r="154" spans="1:28" ht="40.799999999999997" x14ac:dyDescent="0.25">
      <c r="A154" s="11" t="s">
        <v>179</v>
      </c>
      <c r="B154" s="12" t="s">
        <v>50</v>
      </c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>
        <v>510.04999999999995</v>
      </c>
      <c r="X154" s="13">
        <v>47.2</v>
      </c>
      <c r="Y154" s="13">
        <v>92.72</v>
      </c>
      <c r="Z154" s="13">
        <v>62.42</v>
      </c>
      <c r="AA154" s="13"/>
      <c r="AB154" s="9">
        <f t="shared" si="2"/>
        <v>712.39</v>
      </c>
    </row>
    <row r="155" spans="1:28" s="10" customFormat="1" ht="30.6" x14ac:dyDescent="0.25">
      <c r="A155" s="7" t="s">
        <v>181</v>
      </c>
      <c r="B155" s="7" t="s">
        <v>182</v>
      </c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>
        <v>3341.46</v>
      </c>
      <c r="R155" s="8">
        <v>180</v>
      </c>
      <c r="S155" s="8">
        <v>19379.550000000003</v>
      </c>
      <c r="T155" s="8">
        <v>8821.4500000000007</v>
      </c>
      <c r="U155" s="8">
        <v>72223.97</v>
      </c>
      <c r="V155" s="8">
        <v>25230.809999999998</v>
      </c>
      <c r="W155" s="8">
        <v>15592.529999999999</v>
      </c>
      <c r="X155" s="8">
        <v>26072.300000000003</v>
      </c>
      <c r="Y155" s="8">
        <v>21757.02</v>
      </c>
      <c r="Z155" s="8">
        <v>164306.96999999997</v>
      </c>
      <c r="AA155" s="8">
        <v>276944.39</v>
      </c>
      <c r="AB155" s="9">
        <f t="shared" si="2"/>
        <v>633850.44999999995</v>
      </c>
    </row>
    <row r="156" spans="1:28" ht="30.6" x14ac:dyDescent="0.25">
      <c r="A156" s="11" t="s">
        <v>181</v>
      </c>
      <c r="B156" s="12" t="s">
        <v>50</v>
      </c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>
        <v>3341.46</v>
      </c>
      <c r="R156" s="13">
        <v>180</v>
      </c>
      <c r="S156" s="13">
        <v>19379.550000000003</v>
      </c>
      <c r="T156" s="13">
        <v>8821.4500000000007</v>
      </c>
      <c r="U156" s="13">
        <v>72223.97</v>
      </c>
      <c r="V156" s="13">
        <v>25230.809999999998</v>
      </c>
      <c r="W156" s="13">
        <v>15592.529999999999</v>
      </c>
      <c r="X156" s="13">
        <v>26072.300000000003</v>
      </c>
      <c r="Y156" s="13">
        <v>21757.02</v>
      </c>
      <c r="Z156" s="13">
        <v>164306.96999999997</v>
      </c>
      <c r="AA156" s="13">
        <v>276944.39</v>
      </c>
      <c r="AB156" s="9">
        <f t="shared" si="2"/>
        <v>633850.44999999995</v>
      </c>
    </row>
    <row r="157" spans="1:28" s="10" customFormat="1" ht="13.2" x14ac:dyDescent="0.25">
      <c r="A157" s="7" t="s">
        <v>183</v>
      </c>
      <c r="B157" s="7" t="s">
        <v>184</v>
      </c>
      <c r="C157" s="7"/>
      <c r="D157" s="8"/>
      <c r="E157" s="8"/>
      <c r="F157" s="8"/>
      <c r="G157" s="8"/>
      <c r="H157" s="8"/>
      <c r="I157" s="8"/>
      <c r="J157" s="8">
        <v>776.4</v>
      </c>
      <c r="K157" s="8"/>
      <c r="L157" s="8"/>
      <c r="M157" s="8">
        <v>8196.33</v>
      </c>
      <c r="N157" s="8">
        <v>18958.289999999997</v>
      </c>
      <c r="O157" s="8">
        <v>493.82</v>
      </c>
      <c r="P157" s="8"/>
      <c r="Q157" s="8"/>
      <c r="R157" s="8">
        <v>12374.099999999999</v>
      </c>
      <c r="S157" s="8">
        <v>110022.62</v>
      </c>
      <c r="T157" s="8">
        <v>18054.37</v>
      </c>
      <c r="U157" s="8">
        <v>56548.939999999995</v>
      </c>
      <c r="V157" s="8">
        <v>-175731.93</v>
      </c>
      <c r="W157" s="8">
        <v>31192.6</v>
      </c>
      <c r="X157" s="8">
        <v>105547.23000000003</v>
      </c>
      <c r="Y157" s="8">
        <v>39136.44</v>
      </c>
      <c r="Z157" s="8">
        <v>405431.51999999996</v>
      </c>
      <c r="AA157" s="8">
        <v>1183102.48</v>
      </c>
      <c r="AB157" s="9">
        <f t="shared" si="2"/>
        <v>1814103.21</v>
      </c>
    </row>
    <row r="158" spans="1:28" ht="13.2" x14ac:dyDescent="0.25">
      <c r="A158" s="11" t="s">
        <v>183</v>
      </c>
      <c r="B158" s="12" t="s">
        <v>50</v>
      </c>
      <c r="C158" s="12"/>
      <c r="D158" s="13"/>
      <c r="E158" s="13"/>
      <c r="F158" s="13"/>
      <c r="G158" s="13"/>
      <c r="H158" s="13"/>
      <c r="I158" s="13"/>
      <c r="J158" s="13">
        <v>776.4</v>
      </c>
      <c r="K158" s="13"/>
      <c r="L158" s="13"/>
      <c r="M158" s="13">
        <v>8196.33</v>
      </c>
      <c r="N158" s="13">
        <v>18958.289999999997</v>
      </c>
      <c r="O158" s="13">
        <v>493.82</v>
      </c>
      <c r="P158" s="13"/>
      <c r="Q158" s="13"/>
      <c r="R158" s="13">
        <v>12374.099999999999</v>
      </c>
      <c r="S158" s="13">
        <v>110022.62</v>
      </c>
      <c r="T158" s="13">
        <v>18054.37</v>
      </c>
      <c r="U158" s="13">
        <v>56548.939999999995</v>
      </c>
      <c r="V158" s="13">
        <v>-175731.93</v>
      </c>
      <c r="W158" s="13">
        <v>31192.6</v>
      </c>
      <c r="X158" s="13">
        <v>105547.23000000003</v>
      </c>
      <c r="Y158" s="13">
        <v>39136.44</v>
      </c>
      <c r="Z158" s="13">
        <v>405431.51999999996</v>
      </c>
      <c r="AA158" s="13">
        <v>1183102.48</v>
      </c>
      <c r="AB158" s="9">
        <f t="shared" si="2"/>
        <v>1814103.21</v>
      </c>
    </row>
    <row r="159" spans="1:28" s="10" customFormat="1" ht="20.399999999999999" x14ac:dyDescent="0.25">
      <c r="A159" s="7" t="s">
        <v>185</v>
      </c>
      <c r="B159" s="7" t="s">
        <v>186</v>
      </c>
      <c r="C159" s="7"/>
      <c r="D159" s="8"/>
      <c r="E159" s="8"/>
      <c r="F159" s="8"/>
      <c r="G159" s="8"/>
      <c r="H159" s="8"/>
      <c r="I159" s="8"/>
      <c r="J159" s="8"/>
      <c r="K159" s="8">
        <v>359.45</v>
      </c>
      <c r="L159" s="8"/>
      <c r="M159" s="8">
        <v>40492.21</v>
      </c>
      <c r="N159" s="8">
        <v>2868.3</v>
      </c>
      <c r="O159" s="8">
        <v>1444.03</v>
      </c>
      <c r="P159" s="8">
        <v>46193.66</v>
      </c>
      <c r="Q159" s="8">
        <v>3093.67</v>
      </c>
      <c r="R159" s="8">
        <v>625.22</v>
      </c>
      <c r="S159" s="8">
        <v>19966.349999999999</v>
      </c>
      <c r="T159" s="8">
        <v>1407.06</v>
      </c>
      <c r="U159" s="8">
        <v>3590.3</v>
      </c>
      <c r="V159" s="8">
        <v>2960.76</v>
      </c>
      <c r="W159" s="8">
        <v>1039.44</v>
      </c>
      <c r="X159" s="8">
        <v>23487.140000000003</v>
      </c>
      <c r="Y159" s="8">
        <v>128626.11000000002</v>
      </c>
      <c r="Z159" s="8">
        <v>363804.25</v>
      </c>
      <c r="AA159" s="8">
        <v>1130917.1399999999</v>
      </c>
      <c r="AB159" s="9">
        <f t="shared" si="2"/>
        <v>1770875.0899999999</v>
      </c>
    </row>
    <row r="160" spans="1:28" ht="20.399999999999999" x14ac:dyDescent="0.25">
      <c r="A160" s="11" t="s">
        <v>185</v>
      </c>
      <c r="B160" s="12" t="s">
        <v>50</v>
      </c>
      <c r="C160" s="12"/>
      <c r="D160" s="13"/>
      <c r="E160" s="13"/>
      <c r="F160" s="13"/>
      <c r="G160" s="13"/>
      <c r="H160" s="13"/>
      <c r="I160" s="13"/>
      <c r="J160" s="13"/>
      <c r="K160" s="13">
        <v>359.45</v>
      </c>
      <c r="L160" s="13"/>
      <c r="M160" s="13">
        <v>40492.21</v>
      </c>
      <c r="N160" s="13">
        <v>2868.3</v>
      </c>
      <c r="O160" s="13">
        <v>1444.03</v>
      </c>
      <c r="P160" s="13">
        <v>46193.66</v>
      </c>
      <c r="Q160" s="13">
        <v>3093.67</v>
      </c>
      <c r="R160" s="13">
        <v>625.22</v>
      </c>
      <c r="S160" s="13">
        <v>19966.349999999999</v>
      </c>
      <c r="T160" s="13">
        <v>1407.06</v>
      </c>
      <c r="U160" s="13">
        <v>3590.3</v>
      </c>
      <c r="V160" s="13">
        <v>2960.76</v>
      </c>
      <c r="W160" s="13">
        <v>1039.44</v>
      </c>
      <c r="X160" s="13">
        <v>23487.140000000003</v>
      </c>
      <c r="Y160" s="13">
        <v>128626.11000000002</v>
      </c>
      <c r="Z160" s="13">
        <v>363804.25</v>
      </c>
      <c r="AA160" s="13">
        <v>1130917.1399999999</v>
      </c>
      <c r="AB160" s="9">
        <f t="shared" si="2"/>
        <v>1770875.0899999999</v>
      </c>
    </row>
    <row r="161" spans="1:28" s="10" customFormat="1" ht="20.399999999999999" x14ac:dyDescent="0.25">
      <c r="A161" s="7" t="s">
        <v>187</v>
      </c>
      <c r="B161" s="7" t="s">
        <v>188</v>
      </c>
      <c r="C161" s="7"/>
      <c r="D161" s="8"/>
      <c r="E161" s="8"/>
      <c r="F161" s="8"/>
      <c r="G161" s="8"/>
      <c r="H161" s="8"/>
      <c r="I161" s="8"/>
      <c r="J161" s="8"/>
      <c r="K161" s="8"/>
      <c r="L161" s="8"/>
      <c r="M161" s="8">
        <v>10934.45</v>
      </c>
      <c r="N161" s="8"/>
      <c r="O161" s="8"/>
      <c r="P161" s="8"/>
      <c r="Q161" s="8"/>
      <c r="R161" s="8"/>
      <c r="S161" s="8"/>
      <c r="T161" s="8"/>
      <c r="U161" s="8">
        <v>249042.95999999996</v>
      </c>
      <c r="V161" s="8">
        <v>-327830.10000000003</v>
      </c>
      <c r="W161" s="8">
        <v>352983.81</v>
      </c>
      <c r="X161" s="8">
        <v>118390.80999999997</v>
      </c>
      <c r="Y161" s="8">
        <v>259106.33000000002</v>
      </c>
      <c r="Z161" s="8">
        <v>53324.87000000001</v>
      </c>
      <c r="AA161" s="8">
        <v>3307014.7199999997</v>
      </c>
      <c r="AB161" s="9">
        <f t="shared" si="2"/>
        <v>4022967.8499999996</v>
      </c>
    </row>
    <row r="162" spans="1:28" s="10" customFormat="1" ht="20.399999999999999" x14ac:dyDescent="0.25">
      <c r="A162" s="7" t="s">
        <v>187</v>
      </c>
      <c r="B162" s="7" t="s">
        <v>189</v>
      </c>
      <c r="C162" s="7"/>
      <c r="D162" s="8"/>
      <c r="E162" s="8"/>
      <c r="F162" s="8"/>
      <c r="G162" s="8"/>
      <c r="H162" s="8"/>
      <c r="I162" s="8"/>
      <c r="J162" s="8">
        <v>343322.76</v>
      </c>
      <c r="K162" s="8">
        <v>746070.68</v>
      </c>
      <c r="L162" s="8">
        <v>24027.490000000005</v>
      </c>
      <c r="M162" s="8">
        <v>681716.55</v>
      </c>
      <c r="N162" s="8">
        <v>1234445.95</v>
      </c>
      <c r="O162" s="8">
        <v>1165324.6400000001</v>
      </c>
      <c r="P162" s="8">
        <v>153966.73000000001</v>
      </c>
      <c r="Q162" s="8">
        <v>10913521.380000001</v>
      </c>
      <c r="R162" s="8">
        <v>4696777.3299999982</v>
      </c>
      <c r="S162" s="8">
        <v>13480011.260000002</v>
      </c>
      <c r="T162" s="8">
        <v>6241863.3899999969</v>
      </c>
      <c r="U162" s="8">
        <v>7011761.7599999988</v>
      </c>
      <c r="V162" s="8">
        <v>9370067.540000001</v>
      </c>
      <c r="W162" s="8">
        <v>16791359.510000005</v>
      </c>
      <c r="X162" s="8">
        <v>17046860.720000003</v>
      </c>
      <c r="Y162" s="8">
        <v>9716234.299999997</v>
      </c>
      <c r="Z162" s="8">
        <v>23052402.129999999</v>
      </c>
      <c r="AA162" s="8">
        <v>35009252.260000005</v>
      </c>
      <c r="AB162" s="9">
        <f t="shared" si="2"/>
        <v>157678986.38</v>
      </c>
    </row>
    <row r="163" spans="1:28" ht="13.2" x14ac:dyDescent="0.25">
      <c r="A163" s="11" t="s">
        <v>187</v>
      </c>
      <c r="B163" s="12" t="s">
        <v>50</v>
      </c>
      <c r="C163" s="12"/>
      <c r="D163" s="13"/>
      <c r="E163" s="13"/>
      <c r="F163" s="13"/>
      <c r="G163" s="13"/>
      <c r="H163" s="13"/>
      <c r="I163" s="13"/>
      <c r="J163" s="13">
        <v>343322.76</v>
      </c>
      <c r="K163" s="13">
        <v>746070.68</v>
      </c>
      <c r="L163" s="13">
        <v>24027.490000000005</v>
      </c>
      <c r="M163" s="13">
        <v>692651</v>
      </c>
      <c r="N163" s="13">
        <v>1234445.95</v>
      </c>
      <c r="O163" s="13">
        <v>1165324.6400000001</v>
      </c>
      <c r="P163" s="13">
        <v>153966.73000000001</v>
      </c>
      <c r="Q163" s="13">
        <v>10913521.380000001</v>
      </c>
      <c r="R163" s="13">
        <v>4696777.3299999982</v>
      </c>
      <c r="S163" s="13">
        <v>13480011.260000002</v>
      </c>
      <c r="T163" s="13">
        <v>6241863.3899999969</v>
      </c>
      <c r="U163" s="13">
        <v>7260804.7199999979</v>
      </c>
      <c r="V163" s="13">
        <v>9042237.4400000013</v>
      </c>
      <c r="W163" s="13">
        <v>17144343.320000008</v>
      </c>
      <c r="X163" s="13">
        <v>17165251.530000001</v>
      </c>
      <c r="Y163" s="13">
        <v>9975340.629999999</v>
      </c>
      <c r="Z163" s="13">
        <v>23105727.000000004</v>
      </c>
      <c r="AA163" s="13">
        <v>38316266.980000004</v>
      </c>
      <c r="AB163" s="9">
        <f t="shared" si="2"/>
        <v>161701954.23000002</v>
      </c>
    </row>
    <row r="164" spans="1:28" s="10" customFormat="1" ht="13.2" x14ac:dyDescent="0.25">
      <c r="A164" s="7"/>
      <c r="B164" s="7"/>
      <c r="C164" s="7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9"/>
    </row>
    <row r="165" spans="1:28" ht="13.2" x14ac:dyDescent="0.25">
      <c r="A165" s="11" t="s">
        <v>190</v>
      </c>
      <c r="B165" s="12" t="s">
        <v>50</v>
      </c>
      <c r="C165" s="12"/>
      <c r="D165" s="13">
        <v>420.99</v>
      </c>
      <c r="E165" s="13">
        <v>1382.81</v>
      </c>
      <c r="F165" s="13">
        <v>-3368.7000000000003</v>
      </c>
      <c r="G165" s="13">
        <v>983.54</v>
      </c>
      <c r="H165" s="13">
        <v>1616.08</v>
      </c>
      <c r="I165" s="13">
        <v>23246.33</v>
      </c>
      <c r="J165" s="13">
        <v>171128.60000000003</v>
      </c>
      <c r="K165" s="13">
        <v>195837.59</v>
      </c>
      <c r="L165" s="13">
        <v>895558.52000000025</v>
      </c>
      <c r="M165" s="13">
        <v>492974.19</v>
      </c>
      <c r="N165" s="13">
        <v>1205580.3400000003</v>
      </c>
      <c r="O165" s="13">
        <v>786429.98</v>
      </c>
      <c r="P165" s="13">
        <v>660262.3600000001</v>
      </c>
      <c r="Q165" s="13">
        <v>939227.74999999988</v>
      </c>
      <c r="R165" s="13">
        <v>692023.7699999999</v>
      </c>
      <c r="S165" s="13">
        <v>1266378.54</v>
      </c>
      <c r="T165" s="13">
        <v>821511.70000000007</v>
      </c>
      <c r="U165" s="13">
        <v>1024183.3099999998</v>
      </c>
      <c r="V165" s="13">
        <v>3290929.27</v>
      </c>
      <c r="W165" s="13">
        <v>-401445.12999999913</v>
      </c>
      <c r="X165" s="13">
        <v>1069066.6299999999</v>
      </c>
      <c r="Y165" s="13">
        <v>4369242.9100000011</v>
      </c>
      <c r="Z165" s="13">
        <v>8034210.3800000018</v>
      </c>
      <c r="AA165" s="13">
        <v>551971.61000000022</v>
      </c>
      <c r="AB165" s="9">
        <f t="shared" si="2"/>
        <v>26089353.370000005</v>
      </c>
    </row>
    <row r="166" spans="1:28" s="10" customFormat="1" ht="13.2" x14ac:dyDescent="0.25">
      <c r="A166" s="7"/>
      <c r="B166" s="7"/>
      <c r="C166" s="7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9">
        <f t="shared" si="2"/>
        <v>0</v>
      </c>
    </row>
    <row r="167" spans="1:28" ht="22.8" customHeight="1" x14ac:dyDescent="0.25">
      <c r="A167" s="14" t="s">
        <v>191</v>
      </c>
      <c r="B167" s="15"/>
      <c r="C167" s="15"/>
      <c r="D167" s="16">
        <v>420.99</v>
      </c>
      <c r="E167" s="16">
        <v>1382.81</v>
      </c>
      <c r="F167" s="16">
        <v>-3368.7000000000003</v>
      </c>
      <c r="G167" s="16">
        <v>18740.620000000003</v>
      </c>
      <c r="H167" s="16">
        <v>1616.08</v>
      </c>
      <c r="I167" s="16">
        <v>19337.22</v>
      </c>
      <c r="J167" s="16">
        <v>2913410.6599999997</v>
      </c>
      <c r="K167" s="16">
        <v>2925927.8900000011</v>
      </c>
      <c r="L167" s="16">
        <v>3765315.4599999934</v>
      </c>
      <c r="M167" s="16">
        <v>10273790.48</v>
      </c>
      <c r="N167" s="16">
        <v>14010621.419999994</v>
      </c>
      <c r="O167" s="16">
        <v>21362756.430000011</v>
      </c>
      <c r="P167" s="16">
        <v>17075884.880000006</v>
      </c>
      <c r="Q167" s="16">
        <v>15285025.490000002</v>
      </c>
      <c r="R167" s="16">
        <v>8575337.860000005</v>
      </c>
      <c r="S167" s="16">
        <v>15826886.800000001</v>
      </c>
      <c r="T167" s="16">
        <v>8767951.099999994</v>
      </c>
      <c r="U167" s="16">
        <v>12115253.589999994</v>
      </c>
      <c r="V167" s="16">
        <v>20676741.010000013</v>
      </c>
      <c r="W167" s="16">
        <v>23165363.450000007</v>
      </c>
      <c r="X167" s="16">
        <v>32562221.209999979</v>
      </c>
      <c r="Y167" s="16">
        <v>22702525.350000042</v>
      </c>
      <c r="Z167" s="16">
        <v>42782103.659998432</v>
      </c>
      <c r="AA167" s="16">
        <v>133374685.04000288</v>
      </c>
      <c r="AB167" s="17">
        <f>+SUM(AB4:AB163)/2+AB165</f>
        <v>408199930.79999983</v>
      </c>
    </row>
  </sheetData>
  <autoFilter ref="A3:AB167"/>
  <printOptions horizontalCentered="1"/>
  <pageMargins left="0.11811023622047245" right="0.11811023622047245" top="0.59055118110236227" bottom="0.59055118110236227" header="0.19685039370078741" footer="0.19685039370078741"/>
  <pageSetup paperSize="9" scale="34" fitToHeight="4" orientation="landscape" r:id="rId1"/>
  <headerFooter>
    <oddHeader>&amp;L&amp;"Arial,Grassetto Corsivo"ASL BA&amp;R&amp;"Arial,Grassetto Corsivo"&amp;A</oddHeader>
    <oddFooter>&amp;LFile: "&amp;"Arial,Grassetto Corsivo"&amp;U&amp;F&amp;"Arial,Normale"&amp;U"&amp;CPag.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</vt:lpstr>
      <vt:lpstr>'ALLEGATO 1'!Area_stampa</vt:lpstr>
      <vt:lpstr>'ALLEGATO 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cto4193033</dc:creator>
  <cp:lastModifiedBy>cto4193033</cp:lastModifiedBy>
  <cp:lastPrinted>2021-07-27T10:21:06Z</cp:lastPrinted>
  <dcterms:created xsi:type="dcterms:W3CDTF">2021-07-27T10:18:20Z</dcterms:created>
  <dcterms:modified xsi:type="dcterms:W3CDTF">2021-07-27T10:22:19Z</dcterms:modified>
</cp:coreProperties>
</file>