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Bilanci di PREVISIONE\Bilancio di previsione 2022\BILANCIO DI PREVISIONE 2022 DEF\"/>
    </mc:Choice>
  </mc:AlternateContent>
  <bookViews>
    <workbookView xWindow="0" yWindow="0" windowWidth="24690" windowHeight="9090"/>
  </bookViews>
  <sheets>
    <sheet name="CONTO ECONOM prev 22 vs cons 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A" hidden="1">'[1]Raccolta Assegni 22.6.95'!$A$1:$A$1</definedName>
    <definedName name="_ant05">#REF!</definedName>
    <definedName name="_xlnm._FilterDatabase" localSheetId="0" hidden="1">'CONTO ECONOM prev 22 vs cons 20'!$A$1:$L$118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xlcn.WorksheetConnection_Rendicontazione_COVID_30_09_2020.v.1.2.xlsxTabella11" hidden="1">[3]!Tabella1[#Data]</definedName>
    <definedName name="_xlcn.WorksheetConnection_Rendicontazione_COVID_30_09_2020.v.1.5.xlsxTabella241" hidden="1">[3]!Tabella24[#Data]</definedName>
    <definedName name="a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[4]VALORI!$C$45</definedName>
    <definedName name="A_infantile">'[5]TABELLE CALCOLO'!$CW$5:$CW$25</definedName>
    <definedName name="A_infantile_pesi">'[5]TABELLE CALCOLO'!$CU$5:$CU$25</definedName>
    <definedName name="A_KF_1">[5]VALORI!$C$13</definedName>
    <definedName name="A_KF_10">[5]VALORI!$C$14</definedName>
    <definedName name="A_KF_11">[5]VALORI!$C$15</definedName>
    <definedName name="A_KF_12">[5]VALORI!$C$16</definedName>
    <definedName name="A_KF_2">[5]VALORI!$C$20</definedName>
    <definedName name="A_KF_21">[5]VALORI!$C$21</definedName>
    <definedName name="A_KF_22">[5]VALORI!$C$25</definedName>
    <definedName name="A_KF_220">[5]VALORI!$C$26</definedName>
    <definedName name="A_KF_221">[5]VALORI!$C$30</definedName>
    <definedName name="A_KF_2211">[5]VALORI!$C$29</definedName>
    <definedName name="A_KF_222">[5]VALORI!$C$32</definedName>
    <definedName name="A_KF_223">[5]VALORI!$C$31</definedName>
    <definedName name="A_KF_224">[5]VALORI!$C$33</definedName>
    <definedName name="A_KF_23">[5]VALORI!$C$22</definedName>
    <definedName name="A_KF_23C">[5]VALORI!$C$24</definedName>
    <definedName name="A_KF_24">[5]VALORI!$C$35</definedName>
    <definedName name="A_KF_2411">[5]VALORI!$C$34</definedName>
    <definedName name="A_KF_25">[5]VALORI!$C$36</definedName>
    <definedName name="A_KF_26">[5]VALORI!$C$37</definedName>
    <definedName name="A_KF_26C">[5]VALORI!$C$39</definedName>
    <definedName name="A_KF_31">[5]VALORI!$C$43</definedName>
    <definedName name="A_KF_31C">[5]VALORI!$C$45</definedName>
    <definedName name="A_KF_32">[5]VALORI!$C$47</definedName>
    <definedName name="A_KF_320">[5]VALORI!$C$48</definedName>
    <definedName name="A_KF_321">[5]VALORI!$C$49</definedName>
    <definedName name="A_KF_3211">[5]VALORI!$C$52</definedName>
    <definedName name="A_KF_3212">[5]VALORI!$C$55</definedName>
    <definedName name="A_KF_3213">[5]VALORI!$C$58</definedName>
    <definedName name="A_KF_32C1">[5]VALORI!$C$51</definedName>
    <definedName name="A_KF_32C2">[5]VALORI!$C$54</definedName>
    <definedName name="A_KF_32C3">[5]VALORI!$C$57</definedName>
    <definedName name="A_KF_F_pop_25_44_F">[5]VALORI!$C$81</definedName>
    <definedName name="a_ks_224">[4]VALORI!$C$33</definedName>
    <definedName name="A_Perc_farma">'[5]TABELLE CALCOLO'!$FA$5:$FA$25</definedName>
    <definedName name="A_perinatale">'[5]TABELLE CALCOLO'!$CV$5:$CV$25</definedName>
    <definedName name="A_perinatale_pesi">'[5]TABELLE CALCOLO'!$CT$5:$CT$25</definedName>
    <definedName name="A_pop_0_14">'[5]TABELLE CALCOLO'!$F$5:$F$25</definedName>
    <definedName name="A_pop_superf">'[5]TABELLE CALCOLO'!$Q$5:$Q$25</definedName>
    <definedName name="A_pop_TOT">'[5]TABELLE CALCOLO'!$K$5:$K$25</definedName>
    <definedName name="A_popDip">'[5]TABELLE CALCOLO'!$CF$5:$CF$25</definedName>
    <definedName name="A_popDist">'[5]TABELLE CALCOLO'!$BB$5:$BB$25</definedName>
    <definedName name="A_popfarma">'[5]TABELLE CALCOLO'!$M$5:$M$25</definedName>
    <definedName name="A_poposped">'[5]TABELLE CALCOLO'!$B$5:$B$25</definedName>
    <definedName name="A_poposped_abb">'[5]TABELLE CALCOLO'!$D$5:$D$25</definedName>
    <definedName name="A_poposped_over65">'[5]TABELLE CALCOLO'!$C$5:$C$25</definedName>
    <definedName name="A_popriab">'[5]TABELLE CALCOLO'!$BV$5:$BV$25</definedName>
    <definedName name="A_popSalM">'[5]TABELLE CALCOLO'!$BL$5:$BL$25</definedName>
    <definedName name="A_popspec">'[5]TABELLE CALCOLO'!$O$5:$O$25</definedName>
    <definedName name="A_VAL_1">[6]VALORI!#REF!</definedName>
    <definedName name="A_VAL_2">[7]VALORI!#REF!</definedName>
    <definedName name="A_VAL_3">[5]VALORI!$C$8</definedName>
    <definedName name="A_VAL_4">[5]VALORI!$C$9</definedName>
    <definedName name="A_VAL_5">[5]VALORI!$C$10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I">'[8]Supporto Data'!$D$2:$D$7</definedName>
    <definedName name="ACCETTAZIONE">'[9]Supporto Data'!$F$3:$F$5</definedName>
    <definedName name="ACCETTAZIONE?">'[9]Supporto Data'!$F$2:$F$5</definedName>
    <definedName name="AdIrcss00">'[10]Quadro tendenziale 28-6-2005'!#REF!</definedName>
    <definedName name="AdIrcss01">'[10]Quadro tendenziale 28-6-2005'!#REF!</definedName>
    <definedName name="AdIrcss02">'[10]Quadro tendenziale 28-6-2005'!#REF!</definedName>
    <definedName name="AdIrcss03">'[10]Quadro tendenziale 28-6-2005'!#REF!</definedName>
    <definedName name="AdIrcss04">'[10]Quadro tendenziale 28-6-2005'!#REF!</definedName>
    <definedName name="AdIrcss05">'[10]Quadro tendenziale 28-6-2005'!#REF!</definedName>
    <definedName name="AdIrcss06">'[10]Quadro tendenziale 28-6-2005'!#REF!</definedName>
    <definedName name="AdIrcss07">'[10]Quadro tendenziale 28-6-2005'!#REF!</definedName>
    <definedName name="all" hidden="1">{#N/A,#N/A,FALSE,"A4";#N/A,#N/A,FALSE,"A3";#N/A,#N/A,FALSE,"A2";#N/A,#N/A,FALSE,"A1"}</definedName>
    <definedName name="AMBULATORI">#REF!</definedName>
    <definedName name="_xlnm.Print_Area" localSheetId="0">'CONTO ECONOM prev 22 vs cons 20'!$A$1:$F$118</definedName>
    <definedName name="Area2">#REF!</definedName>
    <definedName name="ASL_2007">#REF!</definedName>
    <definedName name="ASSENTEISMO">[11]DataValidation!$C$2:$C$9</definedName>
    <definedName name="asspa">#REF!</definedName>
    <definedName name="ASSPAc">#REF!</definedName>
    <definedName name="asstot">#REF!</definedName>
    <definedName name="AZI" localSheetId="0">#REF!</definedName>
    <definedName name="AZI">#REF!</definedName>
    <definedName name="AZIENDABA2" localSheetId="0">[12]CEesteso!#REF!</definedName>
    <definedName name="AZIENDABA2">[13]CEesteso!#REF!</definedName>
    <definedName name="AZIENDABA3" localSheetId="0">[12]CEesteso!#REF!</definedName>
    <definedName name="AZIENDABA3">[13]CEesteso!#REF!</definedName>
    <definedName name="AZIENDABA4" localSheetId="0">[12]CEesteso!#REF!</definedName>
    <definedName name="AZIENDABA4">[13]CEesteso!#REF!</definedName>
    <definedName name="AZIENDABA5" localSheetId="0">[12]CEesteso!#REF!</definedName>
    <definedName name="AZIENDABA5">[13]CEesteso!#REF!</definedName>
    <definedName name="AZIENDABR1" localSheetId="0">[12]CEesteso!#REF!</definedName>
    <definedName name="AZIENDABR1">[13]CEesteso!#REF!</definedName>
    <definedName name="AZIENDAFG1" localSheetId="0">[12]CEesteso!#REF!</definedName>
    <definedName name="AZIENDAFG1">[13]CEesteso!#REF!</definedName>
    <definedName name="AZIENDAFG2" localSheetId="0">[12]CEesteso!#REF!</definedName>
    <definedName name="AZIENDAFG2">[13]CEesteso!#REF!</definedName>
    <definedName name="AZIENDAFG3" localSheetId="0">[12]CEesteso!#REF!</definedName>
    <definedName name="AZIENDAFG3">[13]CEesteso!#REF!</definedName>
    <definedName name="AZIENDALE1" localSheetId="0">[12]CEesteso!#REF!</definedName>
    <definedName name="AZIENDALE1">[13]CEesteso!#REF!</definedName>
    <definedName name="AZIENDALE2" localSheetId="0">[12]CEesteso!#REF!</definedName>
    <definedName name="AZIENDALE2">[13]CEesteso!#REF!</definedName>
    <definedName name="AZIENDAOR" localSheetId="0">[12]CEesteso!#REF!</definedName>
    <definedName name="AZIENDAOR">[13]CEesteso!#REF!</definedName>
    <definedName name="AZIENDAPO" localSheetId="0">[12]CEesteso!#REF!</definedName>
    <definedName name="AZIENDAPO">[13]CEesteso!#REF!</definedName>
    <definedName name="AZIENDATA1" localSheetId="0">[12]CEesteso!#REF!</definedName>
    <definedName name="AZIENDATA1">[13]CEesteso!#REF!</definedName>
    <definedName name="Aziende" localSheetId="0">[14]attivo!#REF!</definedName>
    <definedName name="Aziende">[15]attivo!#REF!</definedName>
    <definedName name="b">[4]VALORI!$C$30</definedName>
    <definedName name="B_VAL_2">[7]VALORI!#REF!</definedName>
    <definedName name="bari1" localSheetId="0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hidden="1">{#N/A,#N/A,FALSE,"B3";#N/A,#N/A,FALSE,"B2";#N/A,#N/A,FALSE,"B1"}</definedName>
    <definedName name="bill" hidden="1">{#N/A,#N/A,FALSE,"B1";#N/A,#N/A,FALSE,"B2";#N/A,#N/A,FALSE,"B3";#N/A,#N/A,FALSE,"A4";#N/A,#N/A,FALSE,"A3";#N/A,#N/A,FALSE,"A2";#N/A,#N/A,FALSE,"A1";#N/A,#N/A,FALSE,"Indice"}</definedName>
    <definedName name="BLPB1" hidden="1">[16]Bloomberg!#REF!</definedName>
    <definedName name="bnmbm" hidden="1">{#N/A,#N/A,TRUE,"Main Issues";#N/A,#N/A,TRUE,"Income statement ($)"}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>#REF!</definedName>
    <definedName name="CARSAP" localSheetId="0">#REF!</definedName>
    <definedName name="CARSAP">#REF!</definedName>
    <definedName name="Cartclin" localSheetId="0">[17]Ricavi!#REF!</definedName>
    <definedName name="Cartclin">[18]Ricavi!#REF!</definedName>
    <definedName name="CAT_INTERV">[19]ELENCHI!$A$2:$A$9</definedName>
    <definedName name="CATEGORIA">[20]TABELLE!$A$1:$B$7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'[21]tabella 3'!$A:$B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ittaDistretto">[22]elencodistretti!$A:$A</definedName>
    <definedName name="COD_PRIV_ACCR">#REF!</definedName>
    <definedName name="COD_PRIVATI">#REF!</definedName>
    <definedName name="cod_prod_conto" localSheetId="0">#REF!</definedName>
    <definedName name="cod_prod_conto">#REF!</definedName>
    <definedName name="COD_USL">#REF!</definedName>
    <definedName name="CODI_ISTITUZIONE">#REF!</definedName>
    <definedName name="CODI_ISTITUZIONE2">#REF!</definedName>
    <definedName name="codicebilancio">[21]tabella!$A:$B</definedName>
    <definedName name="CODICI" localSheetId="0">'[23]IMPUT PER CE'!$A:$B</definedName>
    <definedName name="CODICI">'[24]IMPUT PER CE'!$A:$B</definedName>
    <definedName name="codici_cdc1">#REF!</definedName>
    <definedName name="codici_cdc2">#REF!</definedName>
    <definedName name="codifica" localSheetId="0">#REF!</definedName>
    <definedName name="codifica">#REF!</definedName>
    <definedName name="codminsal">[21]Foglio1!$A:$B</definedName>
    <definedName name="coeffpa">#REF!</definedName>
    <definedName name="Coge2016">#REF!</definedName>
    <definedName name="COLLEGAMENTO">'[9]Supporto Data'!$G$3:$G$5</definedName>
    <definedName name="COLLEGAMENTOFUNZIONALE">'[9]Supporto Data'!$G$2:$G$5</definedName>
    <definedName name="COMPFSAC" localSheetId="0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[21]database!$B:$B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">#REF!</definedName>
    <definedName name="Convalida1" localSheetId="0">#REF!</definedName>
    <definedName name="Convalida1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reatoReportDisagio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d" hidden="1">#REF!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bo_ba_program">#REF!</definedName>
    <definedName name="DBPerContoAnnuale2013VociNoPersonale">#REF!</definedName>
    <definedName name="ddddd" hidden="1">{#N/A,#N/A,FALSE,"A4";#N/A,#N/A,FALSE,"A3";#N/A,#N/A,FALSE,"A2";#N/A,#N/A,FALSE,"A1"}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mo_ajax">'[25]estrazione edotto'!#REF!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SC_ISTITUZIONE">#REF!</definedName>
    <definedName name="DESC_ISTITUZIONE2">#REF!</definedName>
    <definedName name="dettaglio_crediti">[26]DETT!$D$131,[26]DETT!$D$122,[26]DETT!$D$100,[26]DETT!$D$94,[26]DETT!$D$92,[26]DETT!$D$42,[26]DETT!$D$14,[26]DETT!$D$10,[26]DETT!$D$7</definedName>
    <definedName name="dfasdasdas">#REF!</definedName>
    <definedName name="dflt2">[27]Personalizza!$G$21</definedName>
    <definedName name="Diff6241" localSheetId="0">#REF!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DSS_2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ntr999">#REF!</definedName>
    <definedName name="ESAMERADIO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fff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funzionied98">#REF!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cr04">#REF!</definedName>
    <definedName name="incr05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NVIODATI">'[8]Supporto Data'!$E$3:$E$5</definedName>
    <definedName name="INVIODATIEMUR">'[8]Supporto Data'!$E$2:$E$5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irappu04">#REF!</definedName>
    <definedName name="ISTITUTI_2010">#REF!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>#REF!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ATT" hidden="1">{#N/A,#N/A,TRUE,"Main Issues";#N/A,#N/A,TRUE,"Income statement ($)"}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" hidden="1">"44C8UP11OVL48441OUUQDU1OM"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>#REF!</definedName>
    <definedName name="NUOVO" hidden="1">#REF!</definedName>
    <definedName name="PA">#REF!</definedName>
    <definedName name="padAcqBen0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'[28]parametri progr'!$I$20</definedName>
    <definedName name="padAcqBen06">'[28]parametri progr'!$J$20</definedName>
    <definedName name="padAcqBen07">'[28]parametri progr'!$K$20</definedName>
    <definedName name="padAltrEnti00">#REF!</definedName>
    <definedName name="padAltrEnti01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'[28]parametri progr'!$I$11</definedName>
    <definedName name="padmedgen06">'[28]parametri progr'!$J$11</definedName>
    <definedName name="padmedgen07">'[28]parametri progr'!$K$11</definedName>
    <definedName name="padOnFin00">#REF!</definedName>
    <definedName name="padOnFin01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>'[29]Quadro macro'!$C$14</definedName>
    <definedName name="partsicilia">'[29]Quadro macro'!$C$13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ln07">'[30]Quadro Macro'!$L$7</definedName>
    <definedName name="pilt05">'[30]Quadro Macro'!$L$9</definedName>
    <definedName name="pilt06">'[30]Quadro Macro'!$L$10</definedName>
    <definedName name="pilt07">'[30]Quadro Macro'!$L$11</definedName>
    <definedName name="pilt08">'[31]Quadro Macro'!$L$12</definedName>
    <definedName name="pinflprev00">#REF!</definedName>
    <definedName name="pinflprev01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ppo2">'[32]Quadro tendenziale 28-6-2005'!#REF!</definedName>
    <definedName name="pippo3">#REF!</definedName>
    <definedName name="PIVOT" localSheetId="0">#REF!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[17]Ricavi!#REF!</definedName>
    <definedName name="Prestaz">[18]Ricavi!#REF!</definedName>
    <definedName name="PRESTAZIONI__SOCIALI______________________R64">#REF!</definedName>
    <definedName name="prestfunzed98">#REF!</definedName>
    <definedName name="previsione" localSheetId="0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0">#REF!</definedName>
    <definedName name="Print_Area_5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'[28]parametri progr'!$I$16</definedName>
    <definedName name="pvarPIL06">'[28]parametri progr'!$J$16</definedName>
    <definedName name="pvarPIL07">'[28]parametri progr'!$K$16</definedName>
    <definedName name="pvarPILrgs04">#REF!</definedName>
    <definedName name="pvarPILrgs05">#REF!</definedName>
    <definedName name="pvarPILrgs06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{#N/A,#N/A,FALSE,"B3";#N/A,#N/A,FALSE,"B2";#N/A,#N/A,FALSE,"B1"}</definedName>
    <definedName name="qmeserif" localSheetId="0">#REF!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_KF_25">[4]VALORI!$C$36</definedName>
    <definedName name="RADIOGRAFIA">#REF!</definedName>
    <definedName name="raffronto" hidden="1">{#N/A,#N/A,FALSE,"A4";#N/A,#N/A,FALSE,"A3";#N/A,#N/A,FALSE,"A2";#N/A,#N/A,FALSE,"A1"}</definedName>
    <definedName name="rappirccs98">#REF!</definedName>
    <definedName name="rappusl98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gione">#REF!</definedName>
    <definedName name="REGIONI">'[5]TABELLE CALCOLO'!$A$5:$A$25</definedName>
    <definedName name="regola1">'[33]Quadro macro'!$C$12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'[21]tabella rettifiche'!$A:$B</definedName>
    <definedName name="RIABILITAZIONE">#REF!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CONVERSIONE">'[9]Supporto Data'!$C$2:$C$3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" hidden="1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[21]database!$B:$C</definedName>
    <definedName name="sanpa">#REF!</definedName>
    <definedName name="sanpac">#REF!</definedName>
    <definedName name="SAPBEXdnldView" hidden="1">"44C8UP11OVL48441OUUQDU1OM"</definedName>
    <definedName name="SAPBEXsysID" hidden="1">"BWP"</definedName>
    <definedName name="sdo_2010">#REF!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[11]DataValidation!$D$2:$D$12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OLO_TITOLI_CORRETTI_5">#REF!</definedName>
    <definedName name="SOTTOCAT_1">[19]ELENCHI!$C$13:$C$21</definedName>
    <definedName name="SOTTOCAT_2">[19]ELENCHI!$C$24:$C$28</definedName>
    <definedName name="SOTTOCAT_3">[19]ELENCHI!$C$31:$C$32</definedName>
    <definedName name="SOTTOCAT_OSP">[19]ELENCHI!$A$20:$A$24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s">#REF!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>#REF!</definedName>
    <definedName name="stima96">#REF!</definedName>
    <definedName name="STRALCIO" localSheetId="0">#REF!</definedName>
    <definedName name="STRALCIO">#REF!</definedName>
    <definedName name="suore" localSheetId="0">[17]Ricavi!#REF!</definedName>
    <definedName name="suore">[18]Ricavi!#REF!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>'[10]Quadro tendenziale 28-6-2005'!#REF!</definedName>
    <definedName name="tadAcqBen01">'[10]Quadro tendenziale 28-6-2005'!#REF!</definedName>
    <definedName name="tadAcqBen02">'[10]Quadro tendenziale 28-6-2005'!#REF!</definedName>
    <definedName name="tadAcqBen03">'[10]Quadro tendenziale 28-6-2005'!#REF!</definedName>
    <definedName name="tadAcqBen04">'[10]Quadro tendenziale 28-6-2005'!#REF!</definedName>
    <definedName name="tadAcqBen05">'[10]Quadro tendenziale 28-6-2005'!#REF!</definedName>
    <definedName name="tadAcqBen06">'[10]Quadro tendenziale 28-6-2005'!#REF!</definedName>
    <definedName name="tadAcqBen07">'[10]Quadro tendenziale 28-6-2005'!#REF!</definedName>
    <definedName name="tadAcqBen08">'[10]Quadro tendenziale 28-6-2005'!#REF!</definedName>
    <definedName name="tadAltrEnti00">'[10]Quadro tendenziale 28-6-2005'!#REF!</definedName>
    <definedName name="tadAltrEnti01">'[10]Quadro tendenziale 28-6-2005'!#REF!</definedName>
    <definedName name="tadAltrEnti02">'[10]Quadro tendenziale 28-6-2005'!#REF!</definedName>
    <definedName name="tadAltrEnti03">'[10]Quadro tendenziale 28-6-2005'!#REF!</definedName>
    <definedName name="tadAltrEnti04">'[10]Quadro tendenziale 28-6-2005'!#REF!</definedName>
    <definedName name="tadAltrEnti05">'[10]Quadro tendenziale 28-6-2005'!#REF!</definedName>
    <definedName name="tadAltrEnti06">'[10]Quadro tendenziale 28-6-2005'!#REF!</definedName>
    <definedName name="tadAltrEnti07">'[10]Quadro tendenziale 28-6-2005'!#REF!</definedName>
    <definedName name="tadAltrEnti08">'[10]Quadro tendenziale 28-6-2005'!#REF!</definedName>
    <definedName name="tadAltrServ00">'[10]Quadro tendenziale 28-6-2005'!#REF!</definedName>
    <definedName name="tadAltrServ01">'[10]Quadro tendenziale 28-6-2005'!#REF!</definedName>
    <definedName name="tadAltrServ02">'[10]Quadro tendenziale 28-6-2005'!#REF!</definedName>
    <definedName name="tadAltrServ03">'[10]Quadro tendenziale 28-6-2005'!#REF!</definedName>
    <definedName name="tadAltrServ04">'[10]Quadro tendenziale 28-6-2005'!#REF!</definedName>
    <definedName name="tadAltrServ05">'[10]Quadro tendenziale 28-6-2005'!#REF!</definedName>
    <definedName name="tadAltrServ06">'[10]Quadro tendenziale 28-6-2005'!#REF!</definedName>
    <definedName name="tadAltrServ07">'[10]Quadro tendenziale 28-6-2005'!#REF!</definedName>
    <definedName name="tadAltrServ08">'[10]Quadro tendenziale 28-6-2005'!#REF!</definedName>
    <definedName name="tadAmmGen00">'[10]Quadro tendenziale 28-6-2005'!#REF!</definedName>
    <definedName name="tadAmmGen01">'[10]Quadro tendenziale 28-6-2005'!#REF!</definedName>
    <definedName name="tadAmmGen02">'[10]Quadro tendenziale 28-6-2005'!#REF!</definedName>
    <definedName name="tadAmmGen03">'[10]Quadro tendenziale 28-6-2005'!#REF!</definedName>
    <definedName name="tadAmmGen04">'[10]Quadro tendenziale 28-6-2005'!#REF!</definedName>
    <definedName name="tadAmmGen05">'[10]Quadro tendenziale 28-6-2005'!#REF!</definedName>
    <definedName name="tadAmmGen06">'[10]Quadro tendenziale 28-6-2005'!#REF!</definedName>
    <definedName name="tadAmmGen07">'[10]Quadro tendenziale 28-6-2005'!#REF!</definedName>
    <definedName name="tadAmmGen08">'[10]Quadro tendenziale 28-6-2005'!#REF!</definedName>
    <definedName name="tadExtrFsn00">'[10]Quadro tendenziale 28-6-2005'!#REF!</definedName>
    <definedName name="tadExtrFsn01">'[10]Quadro tendenziale 28-6-2005'!#REF!</definedName>
    <definedName name="tadExtrFsn02">'[10]Quadro tendenziale 28-6-2005'!#REF!</definedName>
    <definedName name="tadExtrFsn03">'[10]Quadro tendenziale 28-6-2005'!#REF!</definedName>
    <definedName name="tadExtrFsn04">'[10]Quadro tendenziale 28-6-2005'!#REF!</definedName>
    <definedName name="tadExtrFsn05">'[10]Quadro tendenziale 28-6-2005'!#REF!</definedName>
    <definedName name="tadExtrFsn06">'[10]Quadro tendenziale 28-6-2005'!#REF!</definedName>
    <definedName name="tadExtrFsn07">'[10]Quadro tendenziale 28-6-2005'!#REF!</definedName>
    <definedName name="tadExtrFsn08">'[10]Quadro tendenziale 28-6-2005'!#REF!</definedName>
    <definedName name="tadImpTax00">'[10]Quadro tendenziale 28-6-2005'!#REF!</definedName>
    <definedName name="tadImpTax01">'[10]Quadro tendenziale 28-6-2005'!#REF!</definedName>
    <definedName name="tadImpTax02">'[10]Quadro tendenziale 28-6-2005'!#REF!</definedName>
    <definedName name="tadImpTax03">'[10]Quadro tendenziale 28-6-2005'!#REF!</definedName>
    <definedName name="tadImpTax04">'[10]Quadro tendenziale 28-6-2005'!#REF!</definedName>
    <definedName name="tadImpTax05">'[10]Quadro tendenziale 28-6-2005'!#REF!</definedName>
    <definedName name="tadImpTax06">'[10]Quadro tendenziale 28-6-2005'!#REF!</definedName>
    <definedName name="tadImpTax07">'[10]Quadro tendenziale 28-6-2005'!#REF!</definedName>
    <definedName name="tadImpTax08">'[10]Quadro tendenziale 28-6-2005'!#REF!</definedName>
    <definedName name="tadIrcss00">'[10]Quadro tendenziale 28-6-2005'!#REF!</definedName>
    <definedName name="tadIrcss01">'[10]Quadro tendenziale 28-6-2005'!#REF!</definedName>
    <definedName name="tadIrcss02">'[10]Quadro tendenziale 28-6-2005'!#REF!</definedName>
    <definedName name="tadIrcss03">'[10]Quadro tendenziale 28-6-2005'!#REF!</definedName>
    <definedName name="tadIrcss04">'[10]Quadro tendenziale 28-6-2005'!#REF!</definedName>
    <definedName name="tadIrcss05">'[10]Quadro tendenziale 28-6-2005'!#REF!</definedName>
    <definedName name="tadIrcss06">'[10]Quadro tendenziale 28-6-2005'!#REF!</definedName>
    <definedName name="tadIrcss07">'[10]Quadro tendenziale 28-6-2005'!#REF!</definedName>
    <definedName name="tadIrcss08">'[10]Quadro tendenziale 28-6-2005'!#REF!</definedName>
    <definedName name="tadManutenz00">'[10]Quadro tendenziale 28-6-2005'!#REF!</definedName>
    <definedName name="tadManutenz01">'[10]Quadro tendenziale 28-6-2005'!#REF!</definedName>
    <definedName name="tadManutenz02">'[10]Quadro tendenziale 28-6-2005'!#REF!</definedName>
    <definedName name="tadManutenz03">'[10]Quadro tendenziale 28-6-2005'!#REF!</definedName>
    <definedName name="tadManutenz04">'[10]Quadro tendenziale 28-6-2005'!#REF!</definedName>
    <definedName name="tadManutenz05">'[10]Quadro tendenziale 28-6-2005'!#REF!</definedName>
    <definedName name="tadManutenz06">'[10]Quadro tendenziale 28-6-2005'!#REF!</definedName>
    <definedName name="tadManutenz07">'[10]Quadro tendenziale 28-6-2005'!#REF!</definedName>
    <definedName name="tadManutenz08">'[10]Quadro tendenziale 28-6-2005'!#REF!</definedName>
    <definedName name="tadmedgen00">'[10]Quadro tendenziale 28-6-2005'!#REF!</definedName>
    <definedName name="tadmedgen01">'[10]Quadro tendenziale 28-6-2005'!#REF!</definedName>
    <definedName name="tadmedgen02">'[10]Quadro tendenziale 28-6-2005'!#REF!</definedName>
    <definedName name="tadmedgen03">'[10]Quadro tendenziale 28-6-2005'!#REF!</definedName>
    <definedName name="tadmedgen04">'[10]Quadro tendenziale 28-6-2005'!#REF!</definedName>
    <definedName name="tadmedgen05">'[10]Quadro tendenziale 28-6-2005'!#REF!</definedName>
    <definedName name="tadmedgen06">'[10]Quadro tendenziale 28-6-2005'!#REF!</definedName>
    <definedName name="tadmedgen07">'[10]Quadro tendenziale 28-6-2005'!#REF!</definedName>
    <definedName name="tadmedgen08">'[10]Quadro tendenziale 28-6-2005'!#REF!</definedName>
    <definedName name="tadOnFin00">'[10]Quadro tendenziale 28-6-2005'!#REF!</definedName>
    <definedName name="tadOnFin01">'[10]Quadro tendenziale 28-6-2005'!#REF!</definedName>
    <definedName name="tadOnFin02">'[10]Quadro tendenziale 28-6-2005'!#REF!</definedName>
    <definedName name="tadOnFin03">'[10]Quadro tendenziale 28-6-2005'!#REF!</definedName>
    <definedName name="tadOnFin04">'[10]Quadro tendenziale 28-6-2005'!#REF!</definedName>
    <definedName name="tadOnFin05">'[10]Quadro tendenziale 28-6-2005'!#REF!</definedName>
    <definedName name="tadOnFin06">'[10]Quadro tendenziale 28-6-2005'!#REF!</definedName>
    <definedName name="tadOnFin07">'[10]Quadro tendenziale 28-6-2005'!#REF!</definedName>
    <definedName name="tadOnFin08">'[10]Quadro tendenziale 28-6-2005'!#REF!</definedName>
    <definedName name="tadOspPriv00">'[10]Quadro tendenziale 28-6-2005'!#REF!</definedName>
    <definedName name="tadOspPriv01">'[10]Quadro tendenziale 28-6-2005'!#REF!</definedName>
    <definedName name="tadOspPriv02">'[10]Quadro tendenziale 28-6-2005'!#REF!</definedName>
    <definedName name="tadOspPriv03">'[10]Quadro tendenziale 28-6-2005'!#REF!</definedName>
    <definedName name="tadOspPriv04">'[10]Quadro tendenziale 28-6-2005'!#REF!</definedName>
    <definedName name="tadOspPriv05">'[10]Quadro tendenziale 28-6-2005'!#REF!</definedName>
    <definedName name="tadOspPriv06">'[10]Quadro tendenziale 28-6-2005'!#REF!</definedName>
    <definedName name="tadOspPriv07">'[10]Quadro tendenziale 28-6-2005'!#REF!</definedName>
    <definedName name="tadOspPriv08">'[10]Quadro tendenziale 28-6-2005'!#REF!</definedName>
    <definedName name="tadOspPubb00">'[10]Quadro tendenziale 28-6-2005'!#REF!</definedName>
    <definedName name="tadOspPubb01">'[10]Quadro tendenziale 28-6-2005'!#REF!</definedName>
    <definedName name="tadOspPubb02">'[10]Quadro tendenziale 28-6-2005'!#REF!</definedName>
    <definedName name="tadOspPubb03">'[10]Quadro tendenziale 28-6-2005'!#REF!</definedName>
    <definedName name="tadOspPubb04">'[10]Quadro tendenziale 28-6-2005'!#REF!</definedName>
    <definedName name="tadOspPubb05">'[10]Quadro tendenziale 28-6-2005'!#REF!</definedName>
    <definedName name="tadOspPubb06">'[10]Quadro tendenziale 28-6-2005'!#REF!</definedName>
    <definedName name="tadOspPubb07">'[10]Quadro tendenziale 28-6-2005'!#REF!</definedName>
    <definedName name="tadOspPubb08">'[10]Quadro tendenziale 28-6-2005'!#REF!</definedName>
    <definedName name="tadServApp00">'[10]Quadro tendenziale 28-6-2005'!#REF!</definedName>
    <definedName name="tadServApp01">'[10]Quadro tendenziale 28-6-2005'!#REF!</definedName>
    <definedName name="tadServApp02">'[10]Quadro tendenziale 28-6-2005'!#REF!</definedName>
    <definedName name="tadServApp03">'[10]Quadro tendenziale 28-6-2005'!#REF!</definedName>
    <definedName name="tadServApp04">'[10]Quadro tendenziale 28-6-2005'!#REF!</definedName>
    <definedName name="tadServApp05">'[10]Quadro tendenziale 28-6-2005'!#REF!</definedName>
    <definedName name="tadServApp06">'[10]Quadro tendenziale 28-6-2005'!#REF!</definedName>
    <definedName name="tadServApp07">'[10]Quadro tendenziale 28-6-2005'!#REF!</definedName>
    <definedName name="tadServApp08">'[10]Quadro tendenziale 28-6-2005'!#REF!</definedName>
    <definedName name="tadSpecPriv00">'[10]Quadro tendenziale 28-6-2005'!#REF!</definedName>
    <definedName name="tadSpecPriv01">'[10]Quadro tendenziale 28-6-2005'!#REF!</definedName>
    <definedName name="tadSpecPriv02">'[10]Quadro tendenziale 28-6-2005'!#REF!</definedName>
    <definedName name="tadSpecPriv03">'[10]Quadro tendenziale 28-6-2005'!#REF!</definedName>
    <definedName name="tadSpecPriv04">'[10]Quadro tendenziale 28-6-2005'!#REF!</definedName>
    <definedName name="tadSpecPriv05">'[10]Quadro tendenziale 28-6-2005'!#REF!</definedName>
    <definedName name="tadSpecPriv06">'[10]Quadro tendenziale 28-6-2005'!#REF!</definedName>
    <definedName name="tadSpecPriv07">'[10]Quadro tendenziale 28-6-2005'!#REF!</definedName>
    <definedName name="tadSpecPriv08">'[10]Quadro tendenziale 28-6-2005'!#REF!</definedName>
    <definedName name="tadSpecPubb00">'[10]Quadro tendenziale 28-6-2005'!#REF!</definedName>
    <definedName name="tadSpecPubb01">'[10]Quadro tendenziale 28-6-2005'!#REF!</definedName>
    <definedName name="tadSpecPubb02">'[10]Quadro tendenziale 28-6-2005'!#REF!</definedName>
    <definedName name="tadSpecPubb03">'[10]Quadro tendenziale 28-6-2005'!#REF!</definedName>
    <definedName name="tadSpecPubb04">'[10]Quadro tendenziale 28-6-2005'!#REF!</definedName>
    <definedName name="tadSpecPubb05">'[10]Quadro tendenziale 28-6-2005'!#REF!</definedName>
    <definedName name="tadSpecPubb06">'[10]Quadro tendenziale 28-6-2005'!#REF!</definedName>
    <definedName name="tadSpecPubb07">'[10]Quadro tendenziale 28-6-2005'!#REF!</definedName>
    <definedName name="tadSpecPubb08">'[10]Quadro tendenziale 28-6-2005'!#REF!</definedName>
    <definedName name="TassoDH" localSheetId="0">[17]Ricavi!#REF!</definedName>
    <definedName name="TassoDH">[18]Ricavi!#REF!</definedName>
    <definedName name="TassoDRG" localSheetId="0">[17]Ricavi!#REF!</definedName>
    <definedName name="TassoDRG">[18]Ricavi!#REF!</definedName>
    <definedName name="TassoPrestazioni" localSheetId="0">[17]Ricavi!#REF!</definedName>
    <definedName name="TassoPrestazioni">[18]Ricavi!#REF!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TDATIDEF2">#REF!</definedName>
    <definedName name="TemparaneoScritture">#REF!</definedName>
    <definedName name="TimbratureMese_Sede">#REF!</definedName>
    <definedName name="tinflprev00">'[34]Quadro programmatico 19-9-2005'!$D$8</definedName>
    <definedName name="tinflprev01">'[34]Quadro programmatico 19-9-2005'!$E$8</definedName>
    <definedName name="tinflprev02">'[34]Quadro programmatico 19-9-2005'!$F$8</definedName>
    <definedName name="tinflprev03">'[34]Quadro programmatico 19-9-2005'!$G$8</definedName>
    <definedName name="tinflprev04">'[34]Quadro programmatico 19-9-2005'!$H$8</definedName>
    <definedName name="tinflprev05">'[34]Quadro programmatico 19-9-2005'!$I$8</definedName>
    <definedName name="tinflprev06">'[34]Quadro programmatico 19-9-2005'!$J$8</definedName>
    <definedName name="tinflprev07">'[34]Quadro programmatico 19-9-2005'!$K$8</definedName>
    <definedName name="tinflprev08">'[34]Quadro programmatico 19-9-2005'!$L$8</definedName>
    <definedName name="tinflprog00">'[34]Quadro programmatico 19-9-2005'!$D$6</definedName>
    <definedName name="tinflprog01">'[34]Quadro programmatico 19-9-2005'!$E$6</definedName>
    <definedName name="tinflprog02">'[34]Quadro programmatico 19-9-2005'!$F$6</definedName>
    <definedName name="tinflprog03">'[34]Quadro programmatico 19-9-2005'!$G$6</definedName>
    <definedName name="tinflprog04">'[34]Quadro programmatico 19-9-2005'!$H$6</definedName>
    <definedName name="tinflprog05">'[34]Quadro programmatico 19-9-2005'!$I$6</definedName>
    <definedName name="tinflprog06">'[34]Quadro programmatico 19-9-2005'!$J$6</definedName>
    <definedName name="tinflprog07">'[34]Quadro programmatico 19-9-2005'!$K$6</definedName>
    <definedName name="tinflprog08">'[34]Quadro programmatico 19-9-2005'!$L$6</definedName>
    <definedName name="tinflprog09">'[34]Quadro programmatico 19-9-2005'!$M$6</definedName>
    <definedName name="TIPOLOGIA">'[8]Supporto Data'!$B$2:$B$3</definedName>
    <definedName name="_xlnm.Print_Titles" localSheetId="0">'CONTO ECONOM prev 22 vs cons 20'!$1:$1</definedName>
    <definedName name="tot">[35]Delibere1!$D$132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[35]Delibere1!$E$132</definedName>
    <definedName name="TOTALE__PUBBLICA__AMMINISTRAZIONE______CONSOLIDATO">#REF!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'[34]Quadro programmatico 19-9-2005'!$D$13</definedName>
    <definedName name="tvarPIL01">'[34]Quadro programmatico 19-9-2005'!$E$13</definedName>
    <definedName name="tvarPIL02">'[34]Quadro programmatico 19-9-2005'!$F$13</definedName>
    <definedName name="tvarPIL03">'[34]Quadro programmatico 19-9-2005'!$G$13</definedName>
    <definedName name="tvarPIL04">'[34]Quadro programmatico 19-9-2005'!$H$13</definedName>
    <definedName name="tvarPIL05">'[36]Quadro Programmatico 27-7'!$I$16</definedName>
    <definedName name="tvarPIL06">'[34]Quadro programmatico 19-9-2005'!$J$13</definedName>
    <definedName name="tvarPIL07">'[34]Quadro programmatico 19-9-2005'!$K$13</definedName>
    <definedName name="tvarPIL08">'[34]Quadro programmatico 19-9-2005'!$L$13</definedName>
    <definedName name="tvarPILrgs04">'[10]Quadro tendenziale 28-6-2005'!#REF!</definedName>
    <definedName name="tvarPILrgs05">'[10]Quadro tendenziale 28-6-2005'!#REF!</definedName>
    <definedName name="tvarPILrgs06">'[10]Quadro tendenziale 28-6-2005'!#REF!</definedName>
    <definedName name="tvarPILrgs07">'[10]Quadro tendenziale 28-6-2005'!#REF!</definedName>
    <definedName name="tvarPILrgs08">'[10]Quadro tendenziale 28-6-2005'!#REF!</definedName>
    <definedName name="UNITA_MEDIE_04" localSheetId="0">#REF!</definedName>
    <definedName name="UNITA_MEDIE_04">#REF!</definedName>
    <definedName name="UUU">#REF!</definedName>
    <definedName name="va" hidden="1">{#N/A,#N/A,FALSE,"Indice"}</definedName>
    <definedName name="ver" hidden="1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>#REF!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vvvv" hidden="1">{#N/A,#N/A,FALSE,"Indice"}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hidden="1">{#N/A,#N/A,FALSE,"A4";#N/A,#N/A,FALSE,"A3";#N/A,#N/A,FALSE,"A2";#N/A,#N/A,FALSE,"A1"}</definedName>
    <definedName name="wrn.Danilo." hidden="1">{#N/A,#N/A,TRUE,"Main Issues";#N/A,#N/A,TRUE,"Income statement ($)"}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7" i="1" l="1"/>
  <c r="K117" i="1"/>
  <c r="K112" i="1"/>
  <c r="L108" i="1"/>
  <c r="K108" i="1"/>
  <c r="L107" i="1"/>
  <c r="K107" i="1"/>
  <c r="L105" i="1"/>
  <c r="K105" i="1"/>
  <c r="L102" i="1"/>
  <c r="K102" i="1"/>
  <c r="L97" i="1"/>
  <c r="K97" i="1"/>
  <c r="L94" i="1"/>
  <c r="L93" i="1"/>
  <c r="K93" i="1"/>
  <c r="L85" i="1"/>
  <c r="K85" i="1"/>
  <c r="L83" i="1"/>
  <c r="K83" i="1"/>
  <c r="K73" i="1"/>
  <c r="K67" i="1"/>
  <c r="K65" i="1"/>
  <c r="K59" i="1"/>
  <c r="K55" i="1"/>
  <c r="L55" i="1"/>
  <c r="K54" i="1"/>
  <c r="K48" i="1"/>
  <c r="K46" i="1"/>
  <c r="K40" i="1"/>
  <c r="K27" i="1"/>
  <c r="L27" i="1"/>
  <c r="L22" i="1"/>
  <c r="K22" i="1"/>
  <c r="K19" i="1"/>
  <c r="L19" i="1"/>
  <c r="L15" i="1"/>
  <c r="K15" i="1"/>
  <c r="K14" i="1"/>
  <c r="K12" i="1"/>
  <c r="L12" i="1"/>
  <c r="K9" i="1" l="1"/>
  <c r="L16" i="1"/>
  <c r="K16" i="1"/>
  <c r="L54" i="1"/>
  <c r="K77" i="1"/>
  <c r="K90" i="1"/>
  <c r="K110" i="1"/>
  <c r="L110" i="1"/>
  <c r="K10" i="1"/>
  <c r="K100" i="1"/>
  <c r="L100" i="1"/>
  <c r="K37" i="1"/>
  <c r="L99" i="1"/>
  <c r="K99" i="1"/>
  <c r="K66" i="1"/>
  <c r="K23" i="1"/>
  <c r="L23" i="1"/>
  <c r="K64" i="1"/>
  <c r="L96" i="1"/>
  <c r="L64" i="1"/>
  <c r="K45" i="1"/>
  <c r="L45" i="1"/>
  <c r="K49" i="1"/>
  <c r="K72" i="1"/>
  <c r="L56" i="1"/>
  <c r="K56" i="1"/>
  <c r="L72" i="1"/>
  <c r="K25" i="1"/>
  <c r="L57" i="1"/>
  <c r="K17" i="1"/>
  <c r="L44" i="1"/>
  <c r="K44" i="1"/>
  <c r="K51" i="1"/>
  <c r="K113" i="1"/>
  <c r="K6" i="1"/>
  <c r="K26" i="1"/>
  <c r="L36" i="1"/>
  <c r="K36" i="1"/>
  <c r="L103" i="1"/>
  <c r="L114" i="1"/>
  <c r="K114" i="1"/>
  <c r="L26" i="1"/>
  <c r="L66" i="1"/>
  <c r="L14" i="1"/>
  <c r="K115" i="1"/>
  <c r="L37" i="1"/>
  <c r="K53" i="1"/>
  <c r="L53" i="1"/>
  <c r="K60" i="1"/>
  <c r="K21" i="1"/>
  <c r="L46" i="1"/>
  <c r="L40" i="1"/>
  <c r="K7" i="1"/>
  <c r="L18" i="1"/>
  <c r="K43" i="1"/>
  <c r="K75" i="1"/>
  <c r="K78" i="1"/>
  <c r="K91" i="1"/>
  <c r="K94" i="1"/>
  <c r="L7" i="1"/>
  <c r="L48" i="1"/>
  <c r="L59" i="1"/>
  <c r="L67" i="1"/>
  <c r="L75" i="1"/>
  <c r="K81" i="1"/>
  <c r="K103" i="1"/>
  <c r="K35" i="1"/>
  <c r="K70" i="1"/>
  <c r="L65" i="1"/>
  <c r="L73" i="1"/>
  <c r="K111" i="1"/>
  <c r="L8" i="1"/>
  <c r="K41" i="1"/>
  <c r="K57" i="1"/>
  <c r="L95" i="1"/>
  <c r="K79" i="1"/>
  <c r="K39" i="1"/>
  <c r="K58" i="1"/>
  <c r="L9" i="1"/>
  <c r="L17" i="1"/>
  <c r="L112" i="1"/>
  <c r="L20" i="1"/>
  <c r="L28" i="1"/>
  <c r="L115" i="1"/>
  <c r="L80" i="1"/>
  <c r="L63" i="1" l="1"/>
  <c r="L11" i="1"/>
  <c r="K11" i="1"/>
  <c r="L90" i="1"/>
  <c r="L70" i="1"/>
  <c r="K4" i="1"/>
  <c r="L50" i="1"/>
  <c r="L51" i="1"/>
  <c r="K95" i="1"/>
  <c r="K50" i="1"/>
  <c r="L77" i="1"/>
  <c r="L76" i="1"/>
  <c r="L29" i="1"/>
  <c r="L24" i="1"/>
  <c r="L68" i="1"/>
  <c r="L21" i="1"/>
  <c r="L35" i="1"/>
  <c r="K38" i="1"/>
  <c r="K96" i="1"/>
  <c r="L60" i="1"/>
  <c r="K63" i="1"/>
  <c r="L62" i="1"/>
  <c r="L25" i="1"/>
  <c r="L49" i="1"/>
  <c r="L13" i="1"/>
  <c r="K68" i="1"/>
  <c r="K24" i="1"/>
  <c r="L42" i="1"/>
  <c r="K92" i="1"/>
  <c r="L58" i="1"/>
  <c r="L5" i="1"/>
  <c r="L113" i="1"/>
  <c r="L10" i="1"/>
  <c r="K8" i="1"/>
  <c r="K28" i="1"/>
  <c r="K80" i="1"/>
  <c r="K18" i="1"/>
  <c r="K29" i="1"/>
  <c r="L52" i="1"/>
  <c r="L47" i="1"/>
  <c r="L69" i="1"/>
  <c r="L74" i="1"/>
  <c r="L91" i="1"/>
  <c r="L39" i="1"/>
  <c r="K5" i="1"/>
  <c r="L81" i="1"/>
  <c r="K42" i="1"/>
  <c r="K61" i="1"/>
  <c r="K69" i="1"/>
  <c r="K74" i="1"/>
  <c r="L79" i="1"/>
  <c r="L78" i="1"/>
  <c r="K98" i="1"/>
  <c r="L43" i="1"/>
  <c r="K101" i="1"/>
  <c r="L111" i="1"/>
  <c r="K47" i="1"/>
  <c r="K62" i="1"/>
  <c r="K20" i="1"/>
  <c r="L61" i="1"/>
  <c r="L71" i="1"/>
  <c r="K76" i="1"/>
  <c r="L6" i="1"/>
  <c r="L41" i="1"/>
  <c r="K71" i="1"/>
  <c r="K52" i="1"/>
  <c r="K13" i="1" l="1"/>
  <c r="L38" i="1"/>
  <c r="L92" i="1"/>
  <c r="L4" i="1"/>
  <c r="L98" i="1"/>
  <c r="L109" i="1"/>
  <c r="K82" i="1"/>
  <c r="L82" i="1"/>
  <c r="K109" i="1"/>
  <c r="L101" i="1"/>
  <c r="K30" i="1" l="1"/>
  <c r="L104" i="1"/>
  <c r="K104" i="1"/>
  <c r="L116" i="1"/>
  <c r="K116" i="1"/>
  <c r="L30" i="1"/>
  <c r="K84" i="1" l="1"/>
  <c r="L84" i="1" l="1"/>
  <c r="L106" i="1" l="1"/>
  <c r="K106" i="1"/>
  <c r="K118" i="1"/>
  <c r="L118" i="1" l="1"/>
</calcChain>
</file>

<file path=xl/sharedStrings.xml><?xml version="1.0" encoding="utf-8"?>
<sst xmlns="http://schemas.openxmlformats.org/spreadsheetml/2006/main" count="427" uniqueCount="216">
  <si>
    <t>CONTO ECONOMICO</t>
  </si>
  <si>
    <t>Ultimo livello
SI/NO</t>
  </si>
  <si>
    <t>Codice aggancio</t>
  </si>
  <si>
    <t>A)</t>
  </si>
  <si>
    <t xml:space="preserve"> VALORE DELLA PRODUZIONE</t>
  </si>
  <si>
    <t>Previsionale 2022</t>
  </si>
  <si>
    <t>Consuntivo 2020</t>
  </si>
  <si>
    <t>VARIAZIONE</t>
  </si>
  <si>
    <t>TITOLO</t>
  </si>
  <si>
    <t>Importo</t>
  </si>
  <si>
    <t>%</t>
  </si>
  <si>
    <t>A.1)</t>
  </si>
  <si>
    <t xml:space="preserve"> Contributi in c/esercizio</t>
  </si>
  <si>
    <t>NO</t>
  </si>
  <si>
    <t>A.1.a)</t>
  </si>
  <si>
    <t xml:space="preserve"> Contributi in c/esercizio - da Regione o Provincia Autonoma per quota F.S. regionale</t>
  </si>
  <si>
    <t>SI</t>
  </si>
  <si>
    <t>A.1.b)</t>
  </si>
  <si>
    <t xml:space="preserve"> Contributi in c/esercizio - extra fondo</t>
  </si>
  <si>
    <t>A.1.b.1)</t>
  </si>
  <si>
    <t xml:space="preserve"> Contributi da Regione o Prov. Aut. (extra fondo) - vincolati</t>
  </si>
  <si>
    <t>A.1.b.2)</t>
  </si>
  <si>
    <t xml:space="preserve"> Contributi da Regione o Prov. Aut. (extra fondo) - Risorse aggiuntive da bilancio a titolo di copertura LEA</t>
  </si>
  <si>
    <t>A.1.b.3)</t>
  </si>
  <si>
    <t xml:space="preserve"> Contributi da Regione o Prov. Aut. (extra fondo) - Risorse aggiuntive da bilancio a titolo di copertura extra LEA</t>
  </si>
  <si>
    <t>A.1.b.4)</t>
  </si>
  <si>
    <t xml:space="preserve"> Contributi da Regione o Prov. Aut. (extra fondo) - altro</t>
  </si>
  <si>
    <t>A.1.b.5)</t>
  </si>
  <si>
    <t xml:space="preserve"> Contributi da aziende sanitarie pubbliche (extra fondo)</t>
  </si>
  <si>
    <t>A.1.b.6)</t>
  </si>
  <si>
    <t xml:space="preserve"> Contributi da altri soggetti pubblici</t>
  </si>
  <si>
    <t>A.1.c)</t>
  </si>
  <si>
    <t xml:space="preserve"> Contributi in c/esercizio - per ricerca</t>
  </si>
  <si>
    <t>A.1.c.1)</t>
  </si>
  <si>
    <t xml:space="preserve"> da Ministero della Salute per ricerca corrente</t>
  </si>
  <si>
    <t>A.1.c.2)</t>
  </si>
  <si>
    <t xml:space="preserve"> da Ministero della Salute per ricerca finalizzata</t>
  </si>
  <si>
    <t>A.1.c.3)</t>
  </si>
  <si>
    <t xml:space="preserve"> da Regione e altri soggetti pubblici</t>
  </si>
  <si>
    <t>A.1.c.4)</t>
  </si>
  <si>
    <t xml:space="preserve"> da privati</t>
  </si>
  <si>
    <t>A.1.d)</t>
  </si>
  <si>
    <t xml:space="preserve"> Contributi in c/esercizio - da privati</t>
  </si>
  <si>
    <t>A.2)</t>
  </si>
  <si>
    <t xml:space="preserve"> Rettifica contributi c/esercizio per destinazione ad investimenti</t>
  </si>
  <si>
    <t>A.3)</t>
  </si>
  <si>
    <t xml:space="preserve"> Utilizzo fondi per quote inutilizzate contributi vincolati di esercizi precedenti</t>
  </si>
  <si>
    <t>A.4)</t>
  </si>
  <si>
    <t xml:space="preserve"> Ricavi per prestazioni sanitarie e sociosanitarie a rilevanza sanitaria</t>
  </si>
  <si>
    <t>A.4.a)</t>
  </si>
  <si>
    <t xml:space="preserve"> Ricavi per prestazioni sanitarie e sociosanitarie - ad aziende sanitarie pubbliche</t>
  </si>
  <si>
    <t>A.4.b)</t>
  </si>
  <si>
    <t xml:space="preserve"> Ricavi per prestazioni sanitarie e sociosanitarie - intramoenia</t>
  </si>
  <si>
    <t>A.4.c)</t>
  </si>
  <si>
    <t xml:space="preserve"> Ricavi per prestazioni sanitarie e sociosanitarie - altro</t>
  </si>
  <si>
    <t>A.5)</t>
  </si>
  <si>
    <t xml:space="preserve"> Concorsi, recuperi e rimborsi</t>
  </si>
  <si>
    <t>A.6)</t>
  </si>
  <si>
    <t xml:space="preserve"> Compartecipazione alla spesa per prestazioni sanitarie (Ticket)</t>
  </si>
  <si>
    <t>A.7)</t>
  </si>
  <si>
    <t xml:space="preserve"> Quota contributi in c/capitale imputata nell'esercizio</t>
  </si>
  <si>
    <t>A.8)</t>
  </si>
  <si>
    <t xml:space="preserve"> Incrementi delle immobilizzazioni per lavori interni</t>
  </si>
  <si>
    <t>A.9)</t>
  </si>
  <si>
    <t xml:space="preserve"> Altri ricavi e proventi</t>
  </si>
  <si>
    <t>TOTALE A)</t>
  </si>
  <si>
    <t>B)</t>
  </si>
  <si>
    <t xml:space="preserve"> COSTI DELLA PRODUZIONE</t>
  </si>
  <si>
    <t>B.1)</t>
  </si>
  <si>
    <t xml:space="preserve"> Acquisti di beni</t>
  </si>
  <si>
    <t>B.1.a)</t>
  </si>
  <si>
    <t xml:space="preserve"> Acquisti di beni sanitari</t>
  </si>
  <si>
    <t>B.1.b)</t>
  </si>
  <si>
    <t xml:space="preserve"> Acquisti di beni non sanitari</t>
  </si>
  <si>
    <t>B.2)</t>
  </si>
  <si>
    <t xml:space="preserve"> Acquisti di servizi sanitari</t>
  </si>
  <si>
    <t>B.2.a)</t>
  </si>
  <si>
    <t xml:space="preserve"> Acquisti di servizi sanitari - Medicina di base</t>
  </si>
  <si>
    <t>B.2.b)</t>
  </si>
  <si>
    <t xml:space="preserve"> Acquisti di servizi sanitari - Farmaceutica</t>
  </si>
  <si>
    <t>B.2.c)</t>
  </si>
  <si>
    <t xml:space="preserve"> Acquisti di servizi sanitari per assitenza specialistica ambulatoriale</t>
  </si>
  <si>
    <t>B.2.d)</t>
  </si>
  <si>
    <t xml:space="preserve"> Acquisti di servizi sanitari per assistenza riabilitativa</t>
  </si>
  <si>
    <t>B.2.e)</t>
  </si>
  <si>
    <t xml:space="preserve"> Acquisti di servizi sanitari per assistenza integrativa</t>
  </si>
  <si>
    <t>B.2.f)</t>
  </si>
  <si>
    <t xml:space="preserve"> Acquisti di servizi sanitari per assistenza protesica</t>
  </si>
  <si>
    <t>B.2.g)</t>
  </si>
  <si>
    <t xml:space="preserve"> Acquisti di servizi sanitari per assistenza ospedaliera</t>
  </si>
  <si>
    <t>B.2.h)</t>
  </si>
  <si>
    <t xml:space="preserve"> Acquisti prestazioni di psichiatrica residenziale e semiresidenziale</t>
  </si>
  <si>
    <t>B.2.i)</t>
  </si>
  <si>
    <t xml:space="preserve"> Acquisti prestazioni di distribuzione farmaci File F</t>
  </si>
  <si>
    <t>B.2.j)</t>
  </si>
  <si>
    <t xml:space="preserve"> Acquisti prestazioni termali in convenzione</t>
  </si>
  <si>
    <t>B.2.k)</t>
  </si>
  <si>
    <t xml:space="preserve"> Acquisti prestazioni di trasporto sanitario</t>
  </si>
  <si>
    <t>B.2.l)</t>
  </si>
  <si>
    <t xml:space="preserve"> Acquisti prestazioni  socio-sanitarie a rilevanza sanitaria</t>
  </si>
  <si>
    <t>B.2.m)</t>
  </si>
  <si>
    <t xml:space="preserve"> Compartecipazione al personale per att. Libero-prof. (intramoenia)</t>
  </si>
  <si>
    <t>B.2.n)</t>
  </si>
  <si>
    <t xml:space="preserve"> Rimborsi Assegni e contributi sanitari</t>
  </si>
  <si>
    <t>B.2.o)</t>
  </si>
  <si>
    <t xml:space="preserve"> Consulenze, collaborazioni, interinale, altre prestazioni di lavoro sanitarie e sociosanitarie</t>
  </si>
  <si>
    <t>B.2.p)</t>
  </si>
  <si>
    <t xml:space="preserve"> Altri servizi sanitari e sociosanitari a rilevanza sanitaria</t>
  </si>
  <si>
    <t>B.2.q)</t>
  </si>
  <si>
    <t xml:space="preserve"> Costi per differenziale Tariffe TUC</t>
  </si>
  <si>
    <t>B.3)</t>
  </si>
  <si>
    <t xml:space="preserve"> Acquisti di servizi non sanitari</t>
  </si>
  <si>
    <t>B.3.a)</t>
  </si>
  <si>
    <t xml:space="preserve"> Servizi non sanitari</t>
  </si>
  <si>
    <t>B.3.b)</t>
  </si>
  <si>
    <t xml:space="preserve"> Consulenze, collaborazioni, interinale, altre prestazioni di lavoro non sanitarie </t>
  </si>
  <si>
    <t>B.3.c)</t>
  </si>
  <si>
    <t xml:space="preserve"> Formazione</t>
  </si>
  <si>
    <t>B.4)</t>
  </si>
  <si>
    <t xml:space="preserve"> Manutenzione e riparazione</t>
  </si>
  <si>
    <t>B.5)</t>
  </si>
  <si>
    <t xml:space="preserve"> Godimento di beni di terzi</t>
  </si>
  <si>
    <t>B.6)</t>
  </si>
  <si>
    <t xml:space="preserve"> Costi del personale</t>
  </si>
  <si>
    <t>B.6.a)</t>
  </si>
  <si>
    <t xml:space="preserve"> Personale dirigente medico</t>
  </si>
  <si>
    <t>B.6.b)</t>
  </si>
  <si>
    <t xml:space="preserve"> Personale dirigente ruolo sanitario non medico</t>
  </si>
  <si>
    <t>B.6.c)</t>
  </si>
  <si>
    <t xml:space="preserve"> Personale comparto ruolo sanitario</t>
  </si>
  <si>
    <t>B.6.d)</t>
  </si>
  <si>
    <t xml:space="preserve"> Personale dirigente altri ruoli</t>
  </si>
  <si>
    <t>B.6.e)</t>
  </si>
  <si>
    <t xml:space="preserve"> Personale comparto altri ruoli</t>
  </si>
  <si>
    <t>B.7)</t>
  </si>
  <si>
    <t xml:space="preserve"> Oneri diversi di gestione</t>
  </si>
  <si>
    <t>B.8)</t>
  </si>
  <si>
    <t xml:space="preserve"> Ammortamenti</t>
  </si>
  <si>
    <t>B.8.a)</t>
  </si>
  <si>
    <t xml:space="preserve"> Ammortamenti immobilizzazioni immateriali</t>
  </si>
  <si>
    <t>B.8.b)</t>
  </si>
  <si>
    <t xml:space="preserve"> Ammortamenti dei fabbricati</t>
  </si>
  <si>
    <t>B.8.c)</t>
  </si>
  <si>
    <t xml:space="preserve"> Ammortamenti delle altre immobilizzazioni materiali</t>
  </si>
  <si>
    <t>B.9)</t>
  </si>
  <si>
    <t xml:space="preserve"> Svalutazione delle immobilizzazioni e dei crediti</t>
  </si>
  <si>
    <t>B.10)</t>
  </si>
  <si>
    <t xml:space="preserve"> Variazione delle rimanenze</t>
  </si>
  <si>
    <t>B.10.a)</t>
  </si>
  <si>
    <t xml:space="preserve"> Variazione delle rimanenze sanitarie</t>
  </si>
  <si>
    <t>B.10.b)</t>
  </si>
  <si>
    <t xml:space="preserve"> Variazione delle rimanenze non sanitarie</t>
  </si>
  <si>
    <t>B.11)</t>
  </si>
  <si>
    <t xml:space="preserve"> Accantonamenti</t>
  </si>
  <si>
    <t>B.11.a)</t>
  </si>
  <si>
    <t xml:space="preserve"> Accantonamenti per rischi</t>
  </si>
  <si>
    <t>B.11.b)</t>
  </si>
  <si>
    <t xml:space="preserve"> Accantonamenti per premio operosità </t>
  </si>
  <si>
    <t>B.11.c)</t>
  </si>
  <si>
    <t xml:space="preserve"> Accantonamenti per quote inutilizzate di contributi vincolati</t>
  </si>
  <si>
    <t>B.11.d)</t>
  </si>
  <si>
    <t xml:space="preserve"> Altri accantonamenti</t>
  </si>
  <si>
    <t>TOTALE B)</t>
  </si>
  <si>
    <t>vuoto</t>
  </si>
  <si>
    <t>DIFF. TRA VALORE E COSTI DELLA PRODUZIONE (A-B)</t>
  </si>
  <si>
    <t>C)</t>
  </si>
  <si>
    <t xml:space="preserve"> PROVENTI E ONERI FINANZIARI</t>
  </si>
  <si>
    <t>C.1)</t>
  </si>
  <si>
    <t xml:space="preserve"> Interessi attivi ed altri proventi finanziari</t>
  </si>
  <si>
    <t>C.2)</t>
  </si>
  <si>
    <t xml:space="preserve"> Interessi passivi ed altri oneri finanziari</t>
  </si>
  <si>
    <t>TOTALE C)</t>
  </si>
  <si>
    <t>D)</t>
  </si>
  <si>
    <t xml:space="preserve"> RETTIFICHE DI VALORE DI ATTIVITÀ FINANZIARIE</t>
  </si>
  <si>
    <t>D.1)</t>
  </si>
  <si>
    <t xml:space="preserve"> Rivalutazioni</t>
  </si>
  <si>
    <t>D.2)</t>
  </si>
  <si>
    <t xml:space="preserve"> Svalutazioni</t>
  </si>
  <si>
    <t>TOTALE D)</t>
  </si>
  <si>
    <t>E)</t>
  </si>
  <si>
    <t xml:space="preserve"> PROVENTI E ONERI STRAORDINARI</t>
  </si>
  <si>
    <t>E.1)</t>
  </si>
  <si>
    <t xml:space="preserve"> Proventi straordinari</t>
  </si>
  <si>
    <t>E.1.a)</t>
  </si>
  <si>
    <t xml:space="preserve"> Plusvalenze</t>
  </si>
  <si>
    <t>E.1.b)</t>
  </si>
  <si>
    <t xml:space="preserve"> Altri proventi straordinari</t>
  </si>
  <si>
    <t>E.2)</t>
  </si>
  <si>
    <t xml:space="preserve"> Oneri straordinari</t>
  </si>
  <si>
    <t>E.2.a)</t>
  </si>
  <si>
    <t xml:space="preserve"> Minusvalenze</t>
  </si>
  <si>
    <t>E.2.b)</t>
  </si>
  <si>
    <t xml:space="preserve"> Altri oneri straordinari</t>
  </si>
  <si>
    <t>TOTALE E)</t>
  </si>
  <si>
    <t>RISULTATO PRIMA DELLE IMPOSTE (A-B+C+D+E)</t>
  </si>
  <si>
    <t>Y)</t>
  </si>
  <si>
    <t xml:space="preserve"> IMPOSTE SUL REDDITO DELL'ESERCIZIO</t>
  </si>
  <si>
    <t>Y.1)</t>
  </si>
  <si>
    <t xml:space="preserve"> IRAP</t>
  </si>
  <si>
    <t>Y.1.a)</t>
  </si>
  <si>
    <t xml:space="preserve"> IRAP relativa a personale dipendente</t>
  </si>
  <si>
    <t>Y.1.b)</t>
  </si>
  <si>
    <t xml:space="preserve"> IRAP relativa a collaboratori e personale assimilato a lavoro dipendente</t>
  </si>
  <si>
    <t>Y.1.c)</t>
  </si>
  <si>
    <t xml:space="preserve"> IRAP relativa ad attività di libera professione (intramoenia)</t>
  </si>
  <si>
    <t>Y.1.d)</t>
  </si>
  <si>
    <t xml:space="preserve"> IRAP relativa ad attività commerciali</t>
  </si>
  <si>
    <t>Y.2)</t>
  </si>
  <si>
    <t xml:space="preserve"> IRES</t>
  </si>
  <si>
    <t>Y.3)</t>
  </si>
  <si>
    <t xml:space="preserve"> Accantonamento a fondo Imposte (accertamenti, condoni, ecc.)</t>
  </si>
  <si>
    <t>TOTALE Y)</t>
  </si>
  <si>
    <t>UTILE (PERDITA) DELL'ESERCIZIO</t>
  </si>
  <si>
    <t>COPERTURA COSTI COVID PER GARANTIRE L'EQUILIBRIO ECONOMICO CON FIN. PUBBL.</t>
  </si>
  <si>
    <t>RISULTATO DI ESERCIZIO CON LE NECESSARIE COPERTURE DEI COSTI COVID</t>
  </si>
  <si>
    <t xml:space="preserve">-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</si>
</sst>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#,##0_ ;\-#,##0\ "/>
    <numFmt numFmtId="166" formatCode="#,##0.0_ ;\-#,##0.0\ "/>
    <numFmt numFmtId="167" formatCode="0.0%"/>
    <numFmt numFmtId="168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</cellStyleXfs>
  <cellXfs count="83">
    <xf numFmtId="0" fontId="0" fillId="0" borderId="0" xfId="0"/>
    <xf numFmtId="0" fontId="3" fillId="2" borderId="1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2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165" fontId="2" fillId="3" borderId="6" xfId="2" applyNumberFormat="1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horizontal="center" vertical="center"/>
    </xf>
    <xf numFmtId="165" fontId="2" fillId="3" borderId="3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165" fontId="2" fillId="3" borderId="9" xfId="2" applyNumberFormat="1" applyFont="1" applyFill="1" applyBorder="1" applyAlignment="1">
      <alignment horizontal="center" vertical="center"/>
    </xf>
    <xf numFmtId="0" fontId="2" fillId="0" borderId="9" xfId="0" applyFont="1" applyBorder="1"/>
    <xf numFmtId="165" fontId="2" fillId="0" borderId="9" xfId="0" applyNumberFormat="1" applyFont="1" applyBorder="1" applyAlignment="1">
      <alignment vertical="center"/>
    </xf>
    <xf numFmtId="166" fontId="2" fillId="0" borderId="9" xfId="0" applyNumberFormat="1" applyFont="1" applyBorder="1" applyAlignment="1">
      <alignment horizontal="right" vertical="center"/>
    </xf>
    <xf numFmtId="165" fontId="0" fillId="0" borderId="0" xfId="0" applyNumberFormat="1"/>
    <xf numFmtId="0" fontId="0" fillId="0" borderId="10" xfId="0" applyBorder="1" applyAlignment="1">
      <alignment vertical="center"/>
    </xf>
    <xf numFmtId="165" fontId="0" fillId="0" borderId="10" xfId="0" applyNumberFormat="1" applyBorder="1" applyAlignment="1">
      <alignment vertical="center"/>
    </xf>
    <xf numFmtId="166" fontId="0" fillId="0" borderId="10" xfId="0" applyNumberFormat="1" applyBorder="1" applyAlignment="1">
      <alignment horizontal="right" vertical="center"/>
    </xf>
    <xf numFmtId="167" fontId="0" fillId="0" borderId="0" xfId="1" applyNumberFormat="1" applyFont="1"/>
    <xf numFmtId="0" fontId="5" fillId="0" borderId="10" xfId="0" applyFont="1" applyBorder="1" applyAlignment="1">
      <alignment horizontal="left" vertical="center" indent="2"/>
    </xf>
    <xf numFmtId="165" fontId="5" fillId="0" borderId="10" xfId="0" applyNumberFormat="1" applyFont="1" applyBorder="1" applyAlignment="1">
      <alignment vertical="center"/>
    </xf>
    <xf numFmtId="166" fontId="5" fillId="0" borderId="10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165" fontId="2" fillId="0" borderId="10" xfId="0" applyNumberFormat="1" applyFont="1" applyBorder="1" applyAlignment="1">
      <alignment vertical="center"/>
    </xf>
    <xf numFmtId="166" fontId="2" fillId="0" borderId="10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165" fontId="2" fillId="0" borderId="6" xfId="0" applyNumberFormat="1" applyFont="1" applyBorder="1" applyAlignment="1">
      <alignment vertical="center"/>
    </xf>
    <xf numFmtId="166" fontId="2" fillId="0" borderId="6" xfId="0" applyNumberFormat="1" applyFont="1" applyBorder="1" applyAlignment="1">
      <alignment horizontal="right" vertical="center"/>
    </xf>
    <xf numFmtId="0" fontId="6" fillId="4" borderId="11" xfId="0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165" fontId="6" fillId="4" borderId="12" xfId="0" applyNumberFormat="1" applyFont="1" applyFill="1" applyBorder="1" applyAlignment="1">
      <alignment vertical="center"/>
    </xf>
    <xf numFmtId="166" fontId="6" fillId="4" borderId="12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left" vertical="center"/>
    </xf>
    <xf numFmtId="165" fontId="2" fillId="3" borderId="6" xfId="2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5" borderId="0" xfId="0" applyFill="1"/>
    <xf numFmtId="0" fontId="0" fillId="0" borderId="13" xfId="0" applyBorder="1" applyAlignment="1">
      <alignment vertical="center"/>
    </xf>
    <xf numFmtId="165" fontId="0" fillId="0" borderId="13" xfId="0" applyNumberFormat="1" applyBorder="1" applyAlignment="1">
      <alignment vertical="center"/>
    </xf>
    <xf numFmtId="166" fontId="0" fillId="0" borderId="13" xfId="0" applyNumberFormat="1" applyBorder="1" applyAlignment="1">
      <alignment horizontal="right" vertical="center"/>
    </xf>
    <xf numFmtId="0" fontId="2" fillId="0" borderId="14" xfId="0" applyFont="1" applyBorder="1" applyAlignment="1">
      <alignment vertical="center"/>
    </xf>
    <xf numFmtId="165" fontId="2" fillId="0" borderId="14" xfId="0" applyNumberFormat="1" applyFont="1" applyBorder="1" applyAlignment="1">
      <alignment vertical="center"/>
    </xf>
    <xf numFmtId="166" fontId="2" fillId="0" borderId="14" xfId="0" applyNumberFormat="1" applyFont="1" applyBorder="1" applyAlignment="1">
      <alignment horizontal="right" vertical="center"/>
    </xf>
    <xf numFmtId="0" fontId="4" fillId="6" borderId="15" xfId="0" applyFont="1" applyFill="1" applyBorder="1" applyAlignment="1">
      <alignment vertical="center"/>
    </xf>
    <xf numFmtId="0" fontId="4" fillId="6" borderId="16" xfId="0" applyFont="1" applyFill="1" applyBorder="1" applyAlignment="1">
      <alignment vertical="center"/>
    </xf>
    <xf numFmtId="165" fontId="6" fillId="6" borderId="16" xfId="0" applyNumberFormat="1" applyFont="1" applyFill="1" applyBorder="1" applyAlignment="1">
      <alignment vertical="center"/>
    </xf>
    <xf numFmtId="166" fontId="6" fillId="6" borderId="16" xfId="0" applyNumberFormat="1" applyFont="1" applyFill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165" fontId="2" fillId="0" borderId="17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13" xfId="0" applyFont="1" applyBorder="1" applyAlignment="1">
      <alignment vertical="center"/>
    </xf>
    <xf numFmtId="165" fontId="2" fillId="0" borderId="13" xfId="0" applyNumberFormat="1" applyFont="1" applyBorder="1" applyAlignment="1">
      <alignment vertical="center"/>
    </xf>
    <xf numFmtId="166" fontId="2" fillId="0" borderId="13" xfId="0" applyNumberFormat="1" applyFont="1" applyBorder="1" applyAlignment="1">
      <alignment horizontal="right" vertical="center"/>
    </xf>
    <xf numFmtId="0" fontId="6" fillId="4" borderId="7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165" fontId="6" fillId="4" borderId="8" xfId="0" applyNumberFormat="1" applyFont="1" applyFill="1" applyBorder="1" applyAlignment="1">
      <alignment vertical="center"/>
    </xf>
    <xf numFmtId="166" fontId="6" fillId="4" borderId="8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165" fontId="2" fillId="3" borderId="3" xfId="0" applyNumberFormat="1" applyFont="1" applyFill="1" applyBorder="1" applyAlignment="1">
      <alignment vertical="center"/>
    </xf>
    <xf numFmtId="166" fontId="2" fillId="3" borderId="3" xfId="0" applyNumberFormat="1" applyFont="1" applyFill="1" applyBorder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165" fontId="6" fillId="4" borderId="3" xfId="0" applyNumberFormat="1" applyFont="1" applyFill="1" applyBorder="1" applyAlignment="1">
      <alignment vertical="center"/>
    </xf>
    <xf numFmtId="166" fontId="6" fillId="4" borderId="3" xfId="0" applyNumberFormat="1" applyFont="1" applyFill="1" applyBorder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0" fontId="4" fillId="3" borderId="18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165" fontId="6" fillId="3" borderId="18" xfId="0" applyNumberFormat="1" applyFont="1" applyFill="1" applyBorder="1" applyAlignment="1">
      <alignment vertical="center"/>
    </xf>
    <xf numFmtId="166" fontId="6" fillId="3" borderId="18" xfId="0" applyNumberFormat="1" applyFont="1" applyFill="1" applyBorder="1" applyAlignment="1">
      <alignment horizontal="right" vertical="center"/>
    </xf>
    <xf numFmtId="0" fontId="6" fillId="6" borderId="18" xfId="0" applyFont="1" applyFill="1" applyBorder="1" applyAlignment="1">
      <alignment horizontal="left" vertical="center"/>
    </xf>
    <xf numFmtId="165" fontId="6" fillId="6" borderId="18" xfId="0" applyNumberFormat="1" applyFont="1" applyFill="1" applyBorder="1" applyAlignment="1">
      <alignment vertical="center"/>
    </xf>
    <xf numFmtId="166" fontId="6" fillId="6" borderId="18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8" fillId="7" borderId="0" xfId="3" applyFont="1" applyFill="1" applyAlignment="1">
      <alignment vertical="center"/>
    </xf>
    <xf numFmtId="168" fontId="0" fillId="0" borderId="0" xfId="2" applyNumberFormat="1" applyFont="1" applyAlignment="1">
      <alignment horizontal="center"/>
    </xf>
    <xf numFmtId="168" fontId="0" fillId="0" borderId="0" xfId="2" applyNumberFormat="1" applyFont="1"/>
  </cellXfs>
  <cellStyles count="4">
    <cellStyle name="Migliaia 2" xfId="2"/>
    <cellStyle name="Normale" xfId="0" builtinId="0"/>
    <cellStyle name="Normale_Mattone CE_Budget 2008 (v. 0.5 del 12.02.2008) 2" xfId="3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Users\asl\Desktop\FILE%20VARI\BAT%20CORRENTE\DIEF\works\Elaborazioni%20e%20statistiche\CE%20ESTESO%202001_2002_2003%20elaboraz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FILE%20VARI\BAT%20CORRENTE\DIEF\works\Elaborazioni%20e%20statistiche\CE%20ESTESO%202001_2002_2003%20elaborazion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Documents%20and%20Settings\Utente\Desktop\CE%201%20TRIM_2013\Simonetti\Modelli_CE_2006\CE_1&#176;trim_2006\CE_999_1&#176;trim_2006\Documenti\ARES\Rielaborazione%20bilancio%202003_CE_999_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Documenti\ARES\Rielaborazione%20bilancio%202003_CE_999_20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Nuova%20cartella\Documenti\Analisi%201998\Rendiconto%201998%20-%20Febbraio%202000\Rendiconto%20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Nuova%20cartella\Documenti\Analisi%201998\Rendiconto%201998%20-%20Febbraio%202000\Rendiconto%209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i%20Raccordo%20CE%20totale_v1%20savino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Nuova%20cartella/Lavori/Bilanci/Bilanci%20D'Esercizio/Bilanci%202003%20BIS/Bilancio%202001/Bilancio%20final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85\BAT%20AGPERS\003%20DotazioneOrganica\BozzaDotOrgVerMag2014\2014.01.31%20ASL%20BT%20Dot.%20Org.%20DSS%20ElaboratoNitt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Simonetti\Modelli_CE_2006\CE_1&#176;trim_2006\CE_999_1&#176;trim_2006\CE_MIN%202_%20TRI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CE_MIN%202_%20TRIM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:\LAVORO\1_REGIONE%20PUGLIA\1_CONTROLLO%20DI%20GESTIONE\1_DIREZIONALE\ANGRAFICA%20AZIENDA_SSR_V.0.2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Bfilippi/modello%20prev/Schema%202/Schema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VORO/COVID_PROTEZIONE%20CIVILE/COVID%202020%20ULTIMI%20FILES/Rendicontazione_COVID_CNS_2020.v.0.11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0802RP/Desktop/rilevazionePP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</sheetNames>
    <sheetDataSet>
      <sheetData sheetId="0">
        <row r="2">
          <cell r="C2">
            <v>0</v>
          </cell>
        </row>
      </sheetData>
      <sheetData sheetId="1"/>
      <sheetData sheetId="2"/>
      <sheetData sheetId="3"/>
      <sheetData sheetId="4"/>
      <sheetData sheetId="5"/>
      <sheetData sheetId="6">
        <row r="3">
          <cell r="E3" t="str">
            <v>SI</v>
          </cell>
        </row>
      </sheetData>
      <sheetData sheetId="7">
        <row r="3">
          <cell r="E3" t="str">
            <v>SI</v>
          </cell>
        </row>
      </sheetData>
      <sheetData sheetId="8">
        <row r="3">
          <cell r="E3" t="str">
            <v>SI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assegnazioni PREV"/>
      <sheetName val="Riconciliazione vs CE_PREV"/>
      <sheetName val="Tabella sintesi Conto Economico"/>
      <sheetName val="prospetti PREV"/>
      <sheetName val="CONTO ECONOM prev 22 vs cons 20"/>
      <sheetName val="CE comparato prev 22 vs cons 20"/>
      <sheetName val="PdC"/>
      <sheetName val=" Nuovo CE prev 2022 def trasmes"/>
      <sheetName val=" Nuovo Modello CE cons 2020 def"/>
      <sheetName val=" Nuovo Modello CE prev 2022 def"/>
      <sheetName val="Raccordo COVID"/>
      <sheetName val="PdC_COVID"/>
      <sheetName val="Raccordo CE"/>
      <sheetName val="Prospetto di sintesi DG"/>
      <sheetName val="bilancio di verifica 21_07"/>
      <sheetName val="cespiti"/>
      <sheetName val="Tabelle_sintesi x relaz."/>
      <sheetName val="Tabelle_dettaglio x relaz."/>
      <sheetName val="Assegnaz.2020"/>
      <sheetName val="bilancio di verifica 04_06_21"/>
      <sheetName val="file_area_personale"/>
      <sheetName val="Fondi pers._NEW"/>
      <sheetName val="INAIL"/>
      <sheetName val="Convenz. est."/>
      <sheetName val="conv_esterna"/>
      <sheetName val="Materiali di cons."/>
      <sheetName val="Calcolo acc.to Dip.Prev."/>
      <sheetName val="INTERESSI DI MORA"/>
      <sheetName val="componente sociale"/>
      <sheetName val="rinnovi contrattua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J1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133"/>
  <sheetViews>
    <sheetView showGridLines="0" tabSelected="1" zoomScale="90" zoomScaleNormal="90" workbookViewId="0">
      <pane ySplit="1" topLeftCell="A2" activePane="bottomLeft" state="frozen"/>
      <selection activeCell="A121" sqref="A121:F121"/>
      <selection pane="bottomLeft" activeCell="C10" sqref="C10"/>
    </sheetView>
  </sheetViews>
  <sheetFormatPr defaultRowHeight="15" x14ac:dyDescent="0.25"/>
  <cols>
    <col min="1" max="1" width="13.5703125" customWidth="1"/>
    <col min="2" max="2" width="98.5703125" customWidth="1"/>
    <col min="3" max="3" width="15" style="81" customWidth="1"/>
    <col min="4" max="5" width="13.5703125" style="82" customWidth="1"/>
    <col min="6" max="6" width="14.42578125" style="82" bestFit="1" customWidth="1"/>
    <col min="7" max="7" width="13.28515625" style="79" bestFit="1" customWidth="1"/>
    <col min="9" max="9" width="11" bestFit="1" customWidth="1"/>
  </cols>
  <sheetData>
    <row r="1" spans="1:12" ht="30" x14ac:dyDescent="0.25">
      <c r="A1" s="1" t="s">
        <v>0</v>
      </c>
      <c r="B1" s="2"/>
      <c r="C1" s="2"/>
      <c r="D1" s="2"/>
      <c r="E1" s="2"/>
      <c r="F1" s="3"/>
      <c r="G1" s="4" t="s">
        <v>1</v>
      </c>
      <c r="H1" s="4" t="s">
        <v>2</v>
      </c>
    </row>
    <row r="2" spans="1:12" x14ac:dyDescent="0.25">
      <c r="A2" s="5" t="s">
        <v>3</v>
      </c>
      <c r="B2" s="6" t="s">
        <v>4</v>
      </c>
      <c r="C2" s="7" t="s">
        <v>5</v>
      </c>
      <c r="D2" s="7" t="s">
        <v>6</v>
      </c>
      <c r="E2" s="8" t="s">
        <v>7</v>
      </c>
      <c r="F2" s="9"/>
      <c r="G2" s="10" t="s">
        <v>8</v>
      </c>
    </row>
    <row r="3" spans="1:12" x14ac:dyDescent="0.25">
      <c r="A3" s="11"/>
      <c r="B3" s="12"/>
      <c r="C3" s="13"/>
      <c r="D3" s="13"/>
      <c r="E3" s="14" t="s">
        <v>9</v>
      </c>
      <c r="F3" s="14" t="s">
        <v>10</v>
      </c>
      <c r="G3" s="10" t="s">
        <v>8</v>
      </c>
    </row>
    <row r="4" spans="1:12" x14ac:dyDescent="0.25">
      <c r="A4" s="15" t="s">
        <v>11</v>
      </c>
      <c r="B4" s="15" t="s">
        <v>12</v>
      </c>
      <c r="C4" s="16">
        <v>673166295.38999999</v>
      </c>
      <c r="D4" s="16">
        <v>700324693.26000011</v>
      </c>
      <c r="E4" s="16">
        <v>-27158397.870000124</v>
      </c>
      <c r="F4" s="17">
        <v>-3.8779723364569971</v>
      </c>
      <c r="G4" s="10" t="s">
        <v>13</v>
      </c>
      <c r="I4" s="18"/>
      <c r="K4" s="18">
        <f>+C4-D4-E4</f>
        <v>0</v>
      </c>
      <c r="L4">
        <f>+E4/D4*100-F4</f>
        <v>0</v>
      </c>
    </row>
    <row r="5" spans="1:12" x14ac:dyDescent="0.25">
      <c r="A5" s="19" t="s">
        <v>14</v>
      </c>
      <c r="B5" s="19" t="s">
        <v>15</v>
      </c>
      <c r="C5" s="20">
        <v>660555982</v>
      </c>
      <c r="D5" s="20">
        <v>684149744.59000015</v>
      </c>
      <c r="E5" s="20">
        <v>-23593762.590000153</v>
      </c>
      <c r="F5" s="21">
        <v>-3.4486255058297965</v>
      </c>
      <c r="G5" s="10" t="s">
        <v>16</v>
      </c>
      <c r="H5" t="s">
        <v>14</v>
      </c>
      <c r="I5" s="22"/>
      <c r="K5" s="18">
        <f t="shared" ref="K5:K70" si="0">+C5-D5-E5</f>
        <v>0</v>
      </c>
      <c r="L5">
        <f t="shared" ref="L5:L70" si="1">+E5/D5*100-F5</f>
        <v>0</v>
      </c>
    </row>
    <row r="6" spans="1:12" x14ac:dyDescent="0.25">
      <c r="A6" s="19" t="s">
        <v>17</v>
      </c>
      <c r="B6" s="19" t="s">
        <v>18</v>
      </c>
      <c r="C6" s="20">
        <v>12610313.390000001</v>
      </c>
      <c r="D6" s="20">
        <v>15929582.990000002</v>
      </c>
      <c r="E6" s="20">
        <v>-3319269.6000000015</v>
      </c>
      <c r="F6" s="21">
        <v>-20.837140570997466</v>
      </c>
      <c r="G6" s="10" t="s">
        <v>13</v>
      </c>
      <c r="K6" s="18">
        <f t="shared" si="0"/>
        <v>0</v>
      </c>
      <c r="L6">
        <f t="shared" si="1"/>
        <v>0</v>
      </c>
    </row>
    <row r="7" spans="1:12" x14ac:dyDescent="0.25">
      <c r="A7" s="23" t="s">
        <v>19</v>
      </c>
      <c r="B7" s="23" t="s">
        <v>20</v>
      </c>
      <c r="C7" s="24">
        <v>8568801.3000000007</v>
      </c>
      <c r="D7" s="24">
        <v>10999267.48</v>
      </c>
      <c r="E7" s="24">
        <v>-2430466.1799999997</v>
      </c>
      <c r="F7" s="25">
        <v>-22.096618565002839</v>
      </c>
      <c r="G7" s="10" t="s">
        <v>16</v>
      </c>
      <c r="H7" t="s">
        <v>19</v>
      </c>
      <c r="K7" s="18">
        <f t="shared" si="0"/>
        <v>0</v>
      </c>
      <c r="L7">
        <f t="shared" si="1"/>
        <v>0</v>
      </c>
    </row>
    <row r="8" spans="1:12" x14ac:dyDescent="0.25">
      <c r="A8" s="23" t="s">
        <v>21</v>
      </c>
      <c r="B8" s="23" t="s">
        <v>22</v>
      </c>
      <c r="C8" s="24">
        <v>0</v>
      </c>
      <c r="D8" s="24">
        <v>0</v>
      </c>
      <c r="E8" s="24">
        <v>0</v>
      </c>
      <c r="F8" s="25" t="s">
        <v>215</v>
      </c>
      <c r="G8" s="10" t="s">
        <v>16</v>
      </c>
      <c r="H8" t="s">
        <v>21</v>
      </c>
      <c r="K8" s="18">
        <f t="shared" si="0"/>
        <v>0</v>
      </c>
      <c r="L8" t="e">
        <f t="shared" si="1"/>
        <v>#DIV/0!</v>
      </c>
    </row>
    <row r="9" spans="1:12" x14ac:dyDescent="0.25">
      <c r="A9" s="23" t="s">
        <v>23</v>
      </c>
      <c r="B9" s="23" t="s">
        <v>24</v>
      </c>
      <c r="C9" s="24">
        <v>0</v>
      </c>
      <c r="D9" s="24">
        <v>0</v>
      </c>
      <c r="E9" s="24">
        <v>0</v>
      </c>
      <c r="F9" s="25" t="s">
        <v>215</v>
      </c>
      <c r="G9" s="10" t="s">
        <v>16</v>
      </c>
      <c r="H9" t="s">
        <v>23</v>
      </c>
      <c r="K9" s="18">
        <f t="shared" si="0"/>
        <v>0</v>
      </c>
      <c r="L9" t="e">
        <f t="shared" si="1"/>
        <v>#DIV/0!</v>
      </c>
    </row>
    <row r="10" spans="1:12" x14ac:dyDescent="0.25">
      <c r="A10" s="23" t="s">
        <v>25</v>
      </c>
      <c r="B10" s="23" t="s">
        <v>26</v>
      </c>
      <c r="C10" s="24">
        <v>0</v>
      </c>
      <c r="D10" s="24">
        <v>0</v>
      </c>
      <c r="E10" s="24">
        <v>0</v>
      </c>
      <c r="F10" s="25" t="s">
        <v>215</v>
      </c>
      <c r="G10" s="10" t="s">
        <v>16</v>
      </c>
      <c r="H10" t="s">
        <v>25</v>
      </c>
      <c r="K10" s="18">
        <f t="shared" si="0"/>
        <v>0</v>
      </c>
      <c r="L10" t="e">
        <f t="shared" si="1"/>
        <v>#DIV/0!</v>
      </c>
    </row>
    <row r="11" spans="1:12" x14ac:dyDescent="0.25">
      <c r="A11" s="23" t="s">
        <v>27</v>
      </c>
      <c r="B11" s="23" t="s">
        <v>28</v>
      </c>
      <c r="C11" s="24">
        <v>714176.69</v>
      </c>
      <c r="D11" s="24">
        <v>1317553.8899999999</v>
      </c>
      <c r="E11" s="24">
        <v>-603377.19999999995</v>
      </c>
      <c r="F11" s="25">
        <v>-45.795257756022409</v>
      </c>
      <c r="G11" s="10" t="s">
        <v>16</v>
      </c>
      <c r="H11" t="s">
        <v>27</v>
      </c>
      <c r="K11" s="18">
        <f t="shared" si="0"/>
        <v>0</v>
      </c>
      <c r="L11">
        <f t="shared" si="1"/>
        <v>0</v>
      </c>
    </row>
    <row r="12" spans="1:12" x14ac:dyDescent="0.25">
      <c r="A12" s="23" t="s">
        <v>29</v>
      </c>
      <c r="B12" s="23" t="s">
        <v>30</v>
      </c>
      <c r="C12" s="24">
        <v>3327335.4</v>
      </c>
      <c r="D12" s="24">
        <v>3612761.62</v>
      </c>
      <c r="E12" s="24">
        <v>-285426.2200000002</v>
      </c>
      <c r="F12" s="25">
        <v>-7.9004996737094491</v>
      </c>
      <c r="G12" s="10" t="s">
        <v>16</v>
      </c>
      <c r="H12" t="s">
        <v>29</v>
      </c>
      <c r="K12" s="18">
        <f t="shared" si="0"/>
        <v>0</v>
      </c>
      <c r="L12">
        <f t="shared" si="1"/>
        <v>0</v>
      </c>
    </row>
    <row r="13" spans="1:12" x14ac:dyDescent="0.25">
      <c r="A13" s="19" t="s">
        <v>31</v>
      </c>
      <c r="B13" s="19" t="s">
        <v>32</v>
      </c>
      <c r="C13" s="20">
        <v>0</v>
      </c>
      <c r="D13" s="20">
        <v>0</v>
      </c>
      <c r="E13" s="20">
        <v>0</v>
      </c>
      <c r="F13" s="21" t="s">
        <v>215</v>
      </c>
      <c r="G13" s="10" t="s">
        <v>13</v>
      </c>
      <c r="K13" s="18">
        <f t="shared" si="0"/>
        <v>0</v>
      </c>
      <c r="L13" t="e">
        <f t="shared" si="1"/>
        <v>#DIV/0!</v>
      </c>
    </row>
    <row r="14" spans="1:12" x14ac:dyDescent="0.25">
      <c r="A14" s="23" t="s">
        <v>33</v>
      </c>
      <c r="B14" s="23" t="s">
        <v>34</v>
      </c>
      <c r="C14" s="24">
        <v>0</v>
      </c>
      <c r="D14" s="24">
        <v>0</v>
      </c>
      <c r="E14" s="24">
        <v>0</v>
      </c>
      <c r="F14" s="25" t="s">
        <v>215</v>
      </c>
      <c r="G14" s="10" t="s">
        <v>16</v>
      </c>
      <c r="H14" t="s">
        <v>33</v>
      </c>
      <c r="K14" s="18">
        <f t="shared" si="0"/>
        <v>0</v>
      </c>
      <c r="L14" t="e">
        <f t="shared" si="1"/>
        <v>#DIV/0!</v>
      </c>
    </row>
    <row r="15" spans="1:12" x14ac:dyDescent="0.25">
      <c r="A15" s="23" t="s">
        <v>35</v>
      </c>
      <c r="B15" s="23" t="s">
        <v>36</v>
      </c>
      <c r="C15" s="24">
        <v>0</v>
      </c>
      <c r="D15" s="24">
        <v>0</v>
      </c>
      <c r="E15" s="24">
        <v>0</v>
      </c>
      <c r="F15" s="25" t="s">
        <v>215</v>
      </c>
      <c r="G15" s="10" t="s">
        <v>16</v>
      </c>
      <c r="H15" t="s">
        <v>35</v>
      </c>
      <c r="K15" s="18">
        <f t="shared" si="0"/>
        <v>0</v>
      </c>
      <c r="L15" t="e">
        <f t="shared" si="1"/>
        <v>#DIV/0!</v>
      </c>
    </row>
    <row r="16" spans="1:12" x14ac:dyDescent="0.25">
      <c r="A16" s="23" t="s">
        <v>37</v>
      </c>
      <c r="B16" s="23" t="s">
        <v>38</v>
      </c>
      <c r="C16" s="24">
        <v>0</v>
      </c>
      <c r="D16" s="24">
        <v>0</v>
      </c>
      <c r="E16" s="24">
        <v>0</v>
      </c>
      <c r="F16" s="25" t="s">
        <v>215</v>
      </c>
      <c r="G16" s="10" t="s">
        <v>16</v>
      </c>
      <c r="H16" t="s">
        <v>37</v>
      </c>
      <c r="K16" s="18">
        <f t="shared" si="0"/>
        <v>0</v>
      </c>
      <c r="L16" t="e">
        <f t="shared" si="1"/>
        <v>#DIV/0!</v>
      </c>
    </row>
    <row r="17" spans="1:12" x14ac:dyDescent="0.25">
      <c r="A17" s="23" t="s">
        <v>39</v>
      </c>
      <c r="B17" s="23" t="s">
        <v>40</v>
      </c>
      <c r="C17" s="24">
        <v>0</v>
      </c>
      <c r="D17" s="24">
        <v>0</v>
      </c>
      <c r="E17" s="24">
        <v>0</v>
      </c>
      <c r="F17" s="25" t="s">
        <v>215</v>
      </c>
      <c r="G17" s="10" t="s">
        <v>16</v>
      </c>
      <c r="H17" t="s">
        <v>39</v>
      </c>
      <c r="K17" s="18">
        <f t="shared" si="0"/>
        <v>0</v>
      </c>
      <c r="L17" t="e">
        <f t="shared" si="1"/>
        <v>#DIV/0!</v>
      </c>
    </row>
    <row r="18" spans="1:12" x14ac:dyDescent="0.25">
      <c r="A18" s="19" t="s">
        <v>41</v>
      </c>
      <c r="B18" s="19" t="s">
        <v>42</v>
      </c>
      <c r="C18" s="20">
        <v>0</v>
      </c>
      <c r="D18" s="20">
        <v>245365.68</v>
      </c>
      <c r="E18" s="20">
        <v>-245365.68</v>
      </c>
      <c r="F18" s="21">
        <v>100</v>
      </c>
      <c r="G18" s="10" t="s">
        <v>16</v>
      </c>
      <c r="H18" t="s">
        <v>41</v>
      </c>
      <c r="K18" s="18">
        <f t="shared" si="0"/>
        <v>0</v>
      </c>
      <c r="L18">
        <f t="shared" si="1"/>
        <v>-200</v>
      </c>
    </row>
    <row r="19" spans="1:12" x14ac:dyDescent="0.25">
      <c r="A19" s="26" t="s">
        <v>43</v>
      </c>
      <c r="B19" s="26" t="s">
        <v>44</v>
      </c>
      <c r="C19" s="27">
        <v>-7500000</v>
      </c>
      <c r="D19" s="27">
        <v>-12218174.82</v>
      </c>
      <c r="E19" s="27">
        <v>4718174.82</v>
      </c>
      <c r="F19" s="28">
        <v>-38.61603626981006</v>
      </c>
      <c r="G19" s="10" t="s">
        <v>16</v>
      </c>
      <c r="H19" t="s">
        <v>43</v>
      </c>
      <c r="K19" s="18">
        <f t="shared" si="0"/>
        <v>0</v>
      </c>
      <c r="L19">
        <f t="shared" si="1"/>
        <v>0</v>
      </c>
    </row>
    <row r="20" spans="1:12" x14ac:dyDescent="0.25">
      <c r="A20" s="26" t="s">
        <v>45</v>
      </c>
      <c r="B20" s="26" t="s">
        <v>46</v>
      </c>
      <c r="C20" s="27">
        <v>0</v>
      </c>
      <c r="D20" s="27">
        <v>0</v>
      </c>
      <c r="E20" s="27">
        <v>0</v>
      </c>
      <c r="F20" s="28" t="s">
        <v>215</v>
      </c>
      <c r="G20" s="10" t="s">
        <v>16</v>
      </c>
      <c r="H20" t="s">
        <v>45</v>
      </c>
      <c r="K20" s="18">
        <f t="shared" si="0"/>
        <v>0</v>
      </c>
      <c r="L20" t="e">
        <f t="shared" si="1"/>
        <v>#DIV/0!</v>
      </c>
    </row>
    <row r="21" spans="1:12" x14ac:dyDescent="0.25">
      <c r="A21" s="26" t="s">
        <v>47</v>
      </c>
      <c r="B21" s="26" t="s">
        <v>48</v>
      </c>
      <c r="C21" s="27">
        <v>35614497.530000001</v>
      </c>
      <c r="D21" s="27">
        <v>28798335.440000001</v>
      </c>
      <c r="E21" s="27">
        <v>6816162.0899999999</v>
      </c>
      <c r="F21" s="28">
        <v>23.668597458353656</v>
      </c>
      <c r="G21" s="10" t="s">
        <v>13</v>
      </c>
      <c r="K21" s="18">
        <f t="shared" si="0"/>
        <v>0</v>
      </c>
      <c r="L21">
        <f t="shared" si="1"/>
        <v>0</v>
      </c>
    </row>
    <row r="22" spans="1:12" x14ac:dyDescent="0.25">
      <c r="A22" s="19" t="s">
        <v>49</v>
      </c>
      <c r="B22" s="19" t="s">
        <v>50</v>
      </c>
      <c r="C22" s="20">
        <v>31526650.370000001</v>
      </c>
      <c r="D22" s="20">
        <v>25006621.170000002</v>
      </c>
      <c r="E22" s="20">
        <v>6520029.1999999993</v>
      </c>
      <c r="F22" s="21">
        <v>26.073211393396729</v>
      </c>
      <c r="G22" s="10" t="s">
        <v>16</v>
      </c>
      <c r="H22" t="s">
        <v>49</v>
      </c>
      <c r="K22" s="18">
        <f t="shared" si="0"/>
        <v>0</v>
      </c>
      <c r="L22">
        <f t="shared" si="1"/>
        <v>0</v>
      </c>
    </row>
    <row r="23" spans="1:12" x14ac:dyDescent="0.25">
      <c r="A23" s="19" t="s">
        <v>51</v>
      </c>
      <c r="B23" s="19" t="s">
        <v>52</v>
      </c>
      <c r="C23" s="20">
        <v>3032496.54</v>
      </c>
      <c r="D23" s="20">
        <v>2968105.37</v>
      </c>
      <c r="E23" s="20">
        <v>64391.169999999925</v>
      </c>
      <c r="F23" s="21">
        <v>2.1694367946243069</v>
      </c>
      <c r="G23" s="10" t="s">
        <v>16</v>
      </c>
      <c r="H23" t="s">
        <v>51</v>
      </c>
      <c r="K23" s="18">
        <f t="shared" si="0"/>
        <v>0</v>
      </c>
      <c r="L23">
        <f t="shared" si="1"/>
        <v>0</v>
      </c>
    </row>
    <row r="24" spans="1:12" x14ac:dyDescent="0.25">
      <c r="A24" s="19" t="s">
        <v>53</v>
      </c>
      <c r="B24" s="19" t="s">
        <v>54</v>
      </c>
      <c r="C24" s="20">
        <v>1055350.6200000001</v>
      </c>
      <c r="D24" s="20">
        <v>823608.9</v>
      </c>
      <c r="E24" s="20">
        <v>231741.72000000009</v>
      </c>
      <c r="F24" s="21">
        <v>28.137350142768014</v>
      </c>
      <c r="G24" s="10" t="s">
        <v>16</v>
      </c>
      <c r="H24" t="s">
        <v>53</v>
      </c>
      <c r="K24" s="18">
        <f t="shared" si="0"/>
        <v>0</v>
      </c>
      <c r="L24">
        <f t="shared" si="1"/>
        <v>0</v>
      </c>
    </row>
    <row r="25" spans="1:12" x14ac:dyDescent="0.25">
      <c r="A25" s="26" t="s">
        <v>55</v>
      </c>
      <c r="B25" s="26" t="s">
        <v>56</v>
      </c>
      <c r="C25" s="27">
        <v>11683256.66</v>
      </c>
      <c r="D25" s="27">
        <v>18218455.240000002</v>
      </c>
      <c r="E25" s="27">
        <v>-6535198.5800000019</v>
      </c>
      <c r="F25" s="28">
        <v>-35.871310129804399</v>
      </c>
      <c r="G25" s="10" t="s">
        <v>16</v>
      </c>
      <c r="H25" t="s">
        <v>55</v>
      </c>
      <c r="K25" s="18">
        <f t="shared" si="0"/>
        <v>0</v>
      </c>
      <c r="L25">
        <f t="shared" si="1"/>
        <v>0</v>
      </c>
    </row>
    <row r="26" spans="1:12" x14ac:dyDescent="0.25">
      <c r="A26" s="26" t="s">
        <v>57</v>
      </c>
      <c r="B26" s="26" t="s">
        <v>58</v>
      </c>
      <c r="C26" s="27">
        <v>2118020.85</v>
      </c>
      <c r="D26" s="27">
        <v>1971473.72</v>
      </c>
      <c r="E26" s="27">
        <v>146547.13000000012</v>
      </c>
      <c r="F26" s="28">
        <v>7.4333798372924864</v>
      </c>
      <c r="G26" s="10" t="s">
        <v>16</v>
      </c>
      <c r="H26" t="s">
        <v>57</v>
      </c>
      <c r="K26" s="18">
        <f t="shared" si="0"/>
        <v>0</v>
      </c>
      <c r="L26">
        <f t="shared" si="1"/>
        <v>0</v>
      </c>
    </row>
    <row r="27" spans="1:12" x14ac:dyDescent="0.25">
      <c r="A27" s="26" t="s">
        <v>59</v>
      </c>
      <c r="B27" s="26" t="s">
        <v>60</v>
      </c>
      <c r="C27" s="27">
        <v>8912733.3900000006</v>
      </c>
      <c r="D27" s="27">
        <v>9781930.2699999996</v>
      </c>
      <c r="E27" s="27">
        <v>-869196.87999999896</v>
      </c>
      <c r="F27" s="28">
        <v>-8.8857398898632614</v>
      </c>
      <c r="G27" s="10" t="s">
        <v>16</v>
      </c>
      <c r="H27" t="s">
        <v>59</v>
      </c>
      <c r="K27" s="18">
        <f t="shared" si="0"/>
        <v>0</v>
      </c>
      <c r="L27">
        <f t="shared" si="1"/>
        <v>0</v>
      </c>
    </row>
    <row r="28" spans="1:12" x14ac:dyDescent="0.25">
      <c r="A28" s="26" t="s">
        <v>61</v>
      </c>
      <c r="B28" s="26" t="s">
        <v>62</v>
      </c>
      <c r="C28" s="27">
        <v>0</v>
      </c>
      <c r="D28" s="27">
        <v>0</v>
      </c>
      <c r="E28" s="27">
        <v>0</v>
      </c>
      <c r="F28" s="28" t="s">
        <v>215</v>
      </c>
      <c r="G28" s="10" t="s">
        <v>16</v>
      </c>
      <c r="H28" t="s">
        <v>61</v>
      </c>
      <c r="K28" s="18">
        <f t="shared" si="0"/>
        <v>0</v>
      </c>
      <c r="L28" t="e">
        <f t="shared" si="1"/>
        <v>#DIV/0!</v>
      </c>
    </row>
    <row r="29" spans="1:12" ht="15.75" thickBot="1" x14ac:dyDescent="0.3">
      <c r="A29" s="29" t="s">
        <v>63</v>
      </c>
      <c r="B29" s="29" t="s">
        <v>64</v>
      </c>
      <c r="C29" s="30">
        <v>541904.74</v>
      </c>
      <c r="D29" s="30">
        <v>2413178.98</v>
      </c>
      <c r="E29" s="30">
        <v>-1871274.24</v>
      </c>
      <c r="F29" s="31">
        <v>-77.543947444793332</v>
      </c>
      <c r="G29" s="10" t="s">
        <v>16</v>
      </c>
      <c r="H29" t="s">
        <v>63</v>
      </c>
      <c r="K29" s="18">
        <f t="shared" si="0"/>
        <v>0</v>
      </c>
      <c r="L29">
        <f t="shared" si="1"/>
        <v>0</v>
      </c>
    </row>
    <row r="30" spans="1:12" ht="21.75" customHeight="1" thickTop="1" x14ac:dyDescent="0.25">
      <c r="A30" s="32" t="s">
        <v>65</v>
      </c>
      <c r="B30" s="33"/>
      <c r="C30" s="34">
        <v>724536708.55999994</v>
      </c>
      <c r="D30" s="34">
        <v>749289892.09000015</v>
      </c>
      <c r="E30" s="34">
        <v>-24753183.53000021</v>
      </c>
      <c r="F30" s="35">
        <v>-3.303552308834163</v>
      </c>
      <c r="G30" s="10" t="s">
        <v>13</v>
      </c>
      <c r="K30" s="18">
        <f t="shared" si="0"/>
        <v>0</v>
      </c>
      <c r="L30">
        <f t="shared" si="1"/>
        <v>0</v>
      </c>
    </row>
    <row r="31" spans="1:12" ht="21.75" customHeight="1" x14ac:dyDescent="0.25">
      <c r="C31"/>
      <c r="D31"/>
      <c r="E31"/>
      <c r="F31"/>
      <c r="G31" s="10"/>
      <c r="K31" s="18"/>
    </row>
    <row r="32" spans="1:12" ht="21.75" customHeight="1" x14ac:dyDescent="0.25">
      <c r="A32" s="1" t="s">
        <v>0</v>
      </c>
      <c r="B32" s="2"/>
      <c r="C32" s="2"/>
      <c r="D32" s="2"/>
      <c r="E32" s="2"/>
      <c r="F32" s="3"/>
      <c r="G32" s="10"/>
      <c r="K32" s="18"/>
    </row>
    <row r="33" spans="1:12" ht="15" customHeight="1" x14ac:dyDescent="0.25">
      <c r="A33" s="36" t="s">
        <v>66</v>
      </c>
      <c r="B33" s="6" t="s">
        <v>67</v>
      </c>
      <c r="C33" s="37" t="s">
        <v>5</v>
      </c>
      <c r="D33" s="37" t="s">
        <v>6</v>
      </c>
      <c r="E33" s="8" t="s">
        <v>7</v>
      </c>
      <c r="F33" s="9"/>
      <c r="G33" s="10"/>
      <c r="K33" s="18"/>
    </row>
    <row r="34" spans="1:12" ht="15" customHeight="1" x14ac:dyDescent="0.25">
      <c r="A34" s="38"/>
      <c r="B34" s="12"/>
      <c r="C34" s="39"/>
      <c r="D34" s="39"/>
      <c r="E34" s="14" t="s">
        <v>9</v>
      </c>
      <c r="F34" s="14" t="s">
        <v>10</v>
      </c>
      <c r="G34" s="10" t="s">
        <v>8</v>
      </c>
      <c r="K34" s="18"/>
    </row>
    <row r="35" spans="1:12" x14ac:dyDescent="0.25">
      <c r="A35" s="26" t="s">
        <v>68</v>
      </c>
      <c r="B35" s="26" t="s">
        <v>69</v>
      </c>
      <c r="C35" s="27">
        <v>105134059.73999999</v>
      </c>
      <c r="D35" s="27">
        <v>115783227.13000001</v>
      </c>
      <c r="E35" s="27">
        <v>-10649167.390000015</v>
      </c>
      <c r="F35" s="28">
        <v>-9.1975043829476775</v>
      </c>
      <c r="G35" s="10" t="s">
        <v>13</v>
      </c>
      <c r="K35" s="18">
        <f t="shared" si="0"/>
        <v>0</v>
      </c>
      <c r="L35">
        <f t="shared" si="1"/>
        <v>0</v>
      </c>
    </row>
    <row r="36" spans="1:12" x14ac:dyDescent="0.25">
      <c r="A36" s="19" t="s">
        <v>70</v>
      </c>
      <c r="B36" s="19" t="s">
        <v>71</v>
      </c>
      <c r="C36" s="20">
        <v>103347369.78999999</v>
      </c>
      <c r="D36" s="20">
        <v>113796720.59</v>
      </c>
      <c r="E36" s="20">
        <v>-10449350.800000012</v>
      </c>
      <c r="F36" s="21">
        <v>-9.1824709410108056</v>
      </c>
      <c r="G36" s="10" t="s">
        <v>16</v>
      </c>
      <c r="H36" t="s">
        <v>70</v>
      </c>
      <c r="K36" s="18">
        <f t="shared" si="0"/>
        <v>0</v>
      </c>
      <c r="L36">
        <f t="shared" si="1"/>
        <v>0</v>
      </c>
    </row>
    <row r="37" spans="1:12" x14ac:dyDescent="0.25">
      <c r="A37" s="19" t="s">
        <v>72</v>
      </c>
      <c r="B37" s="19" t="s">
        <v>73</v>
      </c>
      <c r="C37" s="20">
        <v>1786689.95</v>
      </c>
      <c r="D37" s="20">
        <v>1986506.54</v>
      </c>
      <c r="E37" s="20">
        <v>-199816.59000000008</v>
      </c>
      <c r="F37" s="21">
        <v>-10.058692784369089</v>
      </c>
      <c r="G37" s="10" t="s">
        <v>16</v>
      </c>
      <c r="H37" t="s">
        <v>72</v>
      </c>
      <c r="K37" s="18">
        <f t="shared" si="0"/>
        <v>0</v>
      </c>
      <c r="L37">
        <f t="shared" si="1"/>
        <v>0</v>
      </c>
    </row>
    <row r="38" spans="1:12" x14ac:dyDescent="0.25">
      <c r="A38" s="26" t="s">
        <v>74</v>
      </c>
      <c r="B38" s="26" t="s">
        <v>75</v>
      </c>
      <c r="C38" s="27">
        <v>346942772.00999999</v>
      </c>
      <c r="D38" s="27">
        <v>337318799.03000003</v>
      </c>
      <c r="E38" s="27">
        <v>9623972.9799999595</v>
      </c>
      <c r="F38" s="28">
        <v>2.8530793444287208</v>
      </c>
      <c r="G38" s="10" t="s">
        <v>13</v>
      </c>
      <c r="K38" s="18">
        <f t="shared" si="0"/>
        <v>0</v>
      </c>
      <c r="L38">
        <f t="shared" si="1"/>
        <v>0</v>
      </c>
    </row>
    <row r="39" spans="1:12" x14ac:dyDescent="0.25">
      <c r="A39" s="19" t="s">
        <v>76</v>
      </c>
      <c r="B39" s="19" t="s">
        <v>77</v>
      </c>
      <c r="C39" s="20">
        <v>49058671.260000005</v>
      </c>
      <c r="D39" s="20">
        <v>48992606.899999999</v>
      </c>
      <c r="E39" s="20">
        <v>66064.360000006855</v>
      </c>
      <c r="F39" s="21">
        <v>0.13484556993436259</v>
      </c>
      <c r="G39" s="10" t="s">
        <v>16</v>
      </c>
      <c r="H39" t="s">
        <v>76</v>
      </c>
      <c r="K39" s="18">
        <f t="shared" si="0"/>
        <v>0</v>
      </c>
      <c r="L39">
        <f t="shared" si="1"/>
        <v>0</v>
      </c>
    </row>
    <row r="40" spans="1:12" x14ac:dyDescent="0.25">
      <c r="A40" s="19" t="s">
        <v>78</v>
      </c>
      <c r="B40" s="19" t="s">
        <v>79</v>
      </c>
      <c r="C40" s="20">
        <v>45740316.949999996</v>
      </c>
      <c r="D40" s="20">
        <v>52778579.479999997</v>
      </c>
      <c r="E40" s="20">
        <v>-7038262.5300000012</v>
      </c>
      <c r="F40" s="21">
        <v>-13.335452752507468</v>
      </c>
      <c r="G40" s="10" t="s">
        <v>16</v>
      </c>
      <c r="H40" t="s">
        <v>78</v>
      </c>
      <c r="K40" s="18">
        <f t="shared" si="0"/>
        <v>0</v>
      </c>
      <c r="L40">
        <f t="shared" si="1"/>
        <v>0</v>
      </c>
    </row>
    <row r="41" spans="1:12" x14ac:dyDescent="0.25">
      <c r="A41" s="19" t="s">
        <v>80</v>
      </c>
      <c r="B41" s="19" t="s">
        <v>81</v>
      </c>
      <c r="C41" s="20">
        <v>40357482.170000002</v>
      </c>
      <c r="D41" s="20">
        <v>34503188.329999998</v>
      </c>
      <c r="E41" s="20">
        <v>5854293.8400000036</v>
      </c>
      <c r="F41" s="21">
        <v>16.967399603791929</v>
      </c>
      <c r="G41" s="10" t="s">
        <v>16</v>
      </c>
      <c r="H41" t="s">
        <v>80</v>
      </c>
      <c r="K41" s="18">
        <f t="shared" si="0"/>
        <v>0</v>
      </c>
      <c r="L41">
        <f t="shared" si="1"/>
        <v>0</v>
      </c>
    </row>
    <row r="42" spans="1:12" x14ac:dyDescent="0.25">
      <c r="A42" s="19" t="s">
        <v>82</v>
      </c>
      <c r="B42" s="19" t="s">
        <v>83</v>
      </c>
      <c r="C42" s="20">
        <v>26677540.299999997</v>
      </c>
      <c r="D42" s="20">
        <v>25744941.679999996</v>
      </c>
      <c r="E42" s="20">
        <v>932598.62000000104</v>
      </c>
      <c r="F42" s="21">
        <v>3.622453807011309</v>
      </c>
      <c r="G42" s="10" t="s">
        <v>16</v>
      </c>
      <c r="H42" t="s">
        <v>82</v>
      </c>
      <c r="K42" s="18">
        <f t="shared" si="0"/>
        <v>0</v>
      </c>
      <c r="L42">
        <f t="shared" si="1"/>
        <v>0</v>
      </c>
    </row>
    <row r="43" spans="1:12" x14ac:dyDescent="0.25">
      <c r="A43" s="19" t="s">
        <v>84</v>
      </c>
      <c r="B43" s="19" t="s">
        <v>85</v>
      </c>
      <c r="C43" s="20">
        <v>4448069.5399999991</v>
      </c>
      <c r="D43" s="20">
        <v>4508110.97</v>
      </c>
      <c r="E43" s="20">
        <v>-60041.430000000633</v>
      </c>
      <c r="F43" s="21">
        <v>-1.3318534170865948</v>
      </c>
      <c r="G43" s="10" t="s">
        <v>16</v>
      </c>
      <c r="H43" t="s">
        <v>84</v>
      </c>
      <c r="K43" s="18">
        <f t="shared" si="0"/>
        <v>0</v>
      </c>
      <c r="L43">
        <f t="shared" si="1"/>
        <v>0</v>
      </c>
    </row>
    <row r="44" spans="1:12" x14ac:dyDescent="0.25">
      <c r="A44" s="19" t="s">
        <v>86</v>
      </c>
      <c r="B44" s="19" t="s">
        <v>87</v>
      </c>
      <c r="C44" s="20">
        <v>5258451.22</v>
      </c>
      <c r="D44" s="20">
        <v>5677252.6200000001</v>
      </c>
      <c r="E44" s="20">
        <v>-418801.40000000037</v>
      </c>
      <c r="F44" s="21">
        <v>-7.376832211493177</v>
      </c>
      <c r="G44" s="10" t="s">
        <v>16</v>
      </c>
      <c r="H44" t="s">
        <v>86</v>
      </c>
      <c r="K44" s="18">
        <f t="shared" si="0"/>
        <v>0</v>
      </c>
      <c r="L44">
        <f t="shared" si="1"/>
        <v>0</v>
      </c>
    </row>
    <row r="45" spans="1:12" x14ac:dyDescent="0.25">
      <c r="A45" s="19" t="s">
        <v>88</v>
      </c>
      <c r="B45" s="19" t="s">
        <v>89</v>
      </c>
      <c r="C45" s="20">
        <v>90324657</v>
      </c>
      <c r="D45" s="20">
        <v>85222869.99000001</v>
      </c>
      <c r="E45" s="20">
        <v>5101787.0099999905</v>
      </c>
      <c r="F45" s="21">
        <v>5.986406008854936</v>
      </c>
      <c r="G45" s="10" t="s">
        <v>16</v>
      </c>
      <c r="H45" t="s">
        <v>88</v>
      </c>
      <c r="K45" s="18">
        <f t="shared" si="0"/>
        <v>0</v>
      </c>
      <c r="L45">
        <f t="shared" si="1"/>
        <v>0</v>
      </c>
    </row>
    <row r="46" spans="1:12" x14ac:dyDescent="0.25">
      <c r="A46" s="19" t="s">
        <v>90</v>
      </c>
      <c r="B46" s="19" t="s">
        <v>91</v>
      </c>
      <c r="C46" s="20">
        <v>13111203.26</v>
      </c>
      <c r="D46" s="20">
        <v>12518729.199999999</v>
      </c>
      <c r="E46" s="20">
        <v>592474.06000000052</v>
      </c>
      <c r="F46" s="21">
        <v>4.7327013032600833</v>
      </c>
      <c r="G46" s="10" t="s">
        <v>16</v>
      </c>
      <c r="H46" t="s">
        <v>90</v>
      </c>
      <c r="K46" s="18">
        <f t="shared" si="0"/>
        <v>0</v>
      </c>
      <c r="L46">
        <f t="shared" si="1"/>
        <v>0</v>
      </c>
    </row>
    <row r="47" spans="1:12" x14ac:dyDescent="0.25">
      <c r="A47" s="19" t="s">
        <v>92</v>
      </c>
      <c r="B47" s="19" t="s">
        <v>93</v>
      </c>
      <c r="C47" s="20">
        <v>14311000</v>
      </c>
      <c r="D47" s="20">
        <v>12795587</v>
      </c>
      <c r="E47" s="20">
        <v>1515413</v>
      </c>
      <c r="F47" s="21">
        <v>11.843247207025358</v>
      </c>
      <c r="G47" s="10" t="s">
        <v>16</v>
      </c>
      <c r="H47" t="s">
        <v>92</v>
      </c>
      <c r="K47" s="18">
        <f t="shared" si="0"/>
        <v>0</v>
      </c>
      <c r="L47">
        <f t="shared" si="1"/>
        <v>0</v>
      </c>
    </row>
    <row r="48" spans="1:12" x14ac:dyDescent="0.25">
      <c r="A48" s="19" t="s">
        <v>94</v>
      </c>
      <c r="B48" s="19" t="s">
        <v>95</v>
      </c>
      <c r="C48" s="20">
        <v>2788594.68</v>
      </c>
      <c r="D48" s="20">
        <v>543431.63</v>
      </c>
      <c r="E48" s="20">
        <v>2245163.0500000003</v>
      </c>
      <c r="F48" s="21">
        <v>413.1454494100758</v>
      </c>
      <c r="G48" s="10" t="s">
        <v>16</v>
      </c>
      <c r="H48" t="s">
        <v>94</v>
      </c>
      <c r="K48" s="18">
        <f t="shared" si="0"/>
        <v>0</v>
      </c>
      <c r="L48">
        <f t="shared" si="1"/>
        <v>0</v>
      </c>
    </row>
    <row r="49" spans="1:12" x14ac:dyDescent="0.25">
      <c r="A49" s="19" t="s">
        <v>96</v>
      </c>
      <c r="B49" s="19" t="s">
        <v>97</v>
      </c>
      <c r="C49" s="20">
        <v>4899555.8999999994</v>
      </c>
      <c r="D49" s="20">
        <v>4866052.09</v>
      </c>
      <c r="E49" s="20">
        <v>33503.80999999959</v>
      </c>
      <c r="F49" s="21">
        <v>0.68852140051792154</v>
      </c>
      <c r="G49" s="10" t="s">
        <v>16</v>
      </c>
      <c r="H49" t="s">
        <v>96</v>
      </c>
      <c r="K49" s="18">
        <f t="shared" si="0"/>
        <v>0</v>
      </c>
      <c r="L49">
        <f t="shared" si="1"/>
        <v>0</v>
      </c>
    </row>
    <row r="50" spans="1:12" x14ac:dyDescent="0.25">
      <c r="A50" s="19" t="s">
        <v>98</v>
      </c>
      <c r="B50" s="19" t="s">
        <v>99</v>
      </c>
      <c r="C50" s="20">
        <v>18755204.309999999</v>
      </c>
      <c r="D50" s="20">
        <v>18143276.949999999</v>
      </c>
      <c r="E50" s="20">
        <v>611927.3599999994</v>
      </c>
      <c r="F50" s="21">
        <v>3.3727499265230554</v>
      </c>
      <c r="G50" s="10" t="s">
        <v>16</v>
      </c>
      <c r="H50" t="s">
        <v>98</v>
      </c>
      <c r="K50" s="18">
        <f t="shared" si="0"/>
        <v>0</v>
      </c>
      <c r="L50">
        <f t="shared" si="1"/>
        <v>0</v>
      </c>
    </row>
    <row r="51" spans="1:12" x14ac:dyDescent="0.25">
      <c r="A51" s="19" t="s">
        <v>100</v>
      </c>
      <c r="B51" s="19" t="s">
        <v>101</v>
      </c>
      <c r="C51" s="20">
        <v>2241206.19</v>
      </c>
      <c r="D51" s="20">
        <v>2285157.8600000003</v>
      </c>
      <c r="E51" s="20">
        <v>-43951.670000000391</v>
      </c>
      <c r="F51" s="21">
        <v>-1.9233537765307989</v>
      </c>
      <c r="G51" s="10" t="s">
        <v>16</v>
      </c>
      <c r="H51" s="40" t="s">
        <v>100</v>
      </c>
      <c r="K51" s="18">
        <f t="shared" si="0"/>
        <v>0</v>
      </c>
      <c r="L51">
        <f t="shared" si="1"/>
        <v>0</v>
      </c>
    </row>
    <row r="52" spans="1:12" x14ac:dyDescent="0.25">
      <c r="A52" s="19" t="s">
        <v>102</v>
      </c>
      <c r="B52" s="19" t="s">
        <v>103</v>
      </c>
      <c r="C52" s="20">
        <v>10075387.17</v>
      </c>
      <c r="D52" s="20">
        <v>12413506.619999999</v>
      </c>
      <c r="E52" s="20">
        <v>-2338119.4499999993</v>
      </c>
      <c r="F52" s="21">
        <v>-18.835285802586533</v>
      </c>
      <c r="G52" s="10" t="s">
        <v>16</v>
      </c>
      <c r="H52" t="s">
        <v>102</v>
      </c>
      <c r="K52" s="18">
        <f t="shared" si="0"/>
        <v>0</v>
      </c>
      <c r="L52">
        <f t="shared" si="1"/>
        <v>0</v>
      </c>
    </row>
    <row r="53" spans="1:12" x14ac:dyDescent="0.25">
      <c r="A53" s="19" t="s">
        <v>104</v>
      </c>
      <c r="B53" s="19" t="s">
        <v>105</v>
      </c>
      <c r="C53" s="20">
        <v>13175410.67</v>
      </c>
      <c r="D53" s="20">
        <v>10592964.85</v>
      </c>
      <c r="E53" s="20">
        <v>2582445.8200000003</v>
      </c>
      <c r="F53" s="21">
        <v>24.3788765144444</v>
      </c>
      <c r="G53" s="10" t="s">
        <v>16</v>
      </c>
      <c r="H53" t="s">
        <v>104</v>
      </c>
      <c r="K53" s="18">
        <f t="shared" si="0"/>
        <v>0</v>
      </c>
      <c r="L53">
        <f t="shared" si="1"/>
        <v>0</v>
      </c>
    </row>
    <row r="54" spans="1:12" x14ac:dyDescent="0.25">
      <c r="A54" s="19" t="s">
        <v>106</v>
      </c>
      <c r="B54" s="19" t="s">
        <v>107</v>
      </c>
      <c r="C54" s="20">
        <v>5720021.3899999987</v>
      </c>
      <c r="D54" s="20">
        <v>5732542.8599999994</v>
      </c>
      <c r="E54" s="20">
        <v>-12521.470000000671</v>
      </c>
      <c r="F54" s="21">
        <v>-0.21842784791670397</v>
      </c>
      <c r="G54" s="10" t="s">
        <v>16</v>
      </c>
      <c r="H54" t="s">
        <v>106</v>
      </c>
      <c r="K54" s="18">
        <f t="shared" si="0"/>
        <v>0</v>
      </c>
      <c r="L54">
        <f t="shared" si="1"/>
        <v>0</v>
      </c>
    </row>
    <row r="55" spans="1:12" x14ac:dyDescent="0.25">
      <c r="A55" s="19" t="s">
        <v>108</v>
      </c>
      <c r="B55" s="19" t="s">
        <v>109</v>
      </c>
      <c r="C55" s="20">
        <v>0</v>
      </c>
      <c r="D55" s="20">
        <v>0</v>
      </c>
      <c r="E55" s="20">
        <v>0</v>
      </c>
      <c r="F55" s="21" t="s">
        <v>215</v>
      </c>
      <c r="G55" s="10" t="s">
        <v>16</v>
      </c>
      <c r="H55" t="s">
        <v>108</v>
      </c>
      <c r="K55" s="18">
        <f t="shared" si="0"/>
        <v>0</v>
      </c>
      <c r="L55" t="e">
        <f t="shared" si="1"/>
        <v>#DIV/0!</v>
      </c>
    </row>
    <row r="56" spans="1:12" x14ac:dyDescent="0.25">
      <c r="A56" s="26" t="s">
        <v>110</v>
      </c>
      <c r="B56" s="26" t="s">
        <v>111</v>
      </c>
      <c r="C56" s="27">
        <v>40927333.440000005</v>
      </c>
      <c r="D56" s="27">
        <v>39903636.060000002</v>
      </c>
      <c r="E56" s="27">
        <v>1023697.3800000027</v>
      </c>
      <c r="F56" s="28">
        <v>2.565423808649288</v>
      </c>
      <c r="G56" s="10" t="s">
        <v>13</v>
      </c>
      <c r="K56" s="18">
        <f t="shared" si="0"/>
        <v>0</v>
      </c>
      <c r="L56">
        <f t="shared" si="1"/>
        <v>0</v>
      </c>
    </row>
    <row r="57" spans="1:12" x14ac:dyDescent="0.25">
      <c r="A57" s="19" t="s">
        <v>112</v>
      </c>
      <c r="B57" s="19" t="s">
        <v>113</v>
      </c>
      <c r="C57" s="20">
        <v>40503981.940000005</v>
      </c>
      <c r="D57" s="20">
        <v>38722772.780000001</v>
      </c>
      <c r="E57" s="20">
        <v>1781209.1600000039</v>
      </c>
      <c r="F57" s="21">
        <v>4.5999008648471165</v>
      </c>
      <c r="G57" s="10" t="s">
        <v>16</v>
      </c>
      <c r="H57" t="s">
        <v>112</v>
      </c>
      <c r="K57" s="18">
        <f t="shared" si="0"/>
        <v>0</v>
      </c>
      <c r="L57">
        <f t="shared" si="1"/>
        <v>0</v>
      </c>
    </row>
    <row r="58" spans="1:12" x14ac:dyDescent="0.25">
      <c r="A58" s="19" t="s">
        <v>114</v>
      </c>
      <c r="B58" s="19" t="s">
        <v>115</v>
      </c>
      <c r="C58" s="20">
        <v>193054.91</v>
      </c>
      <c r="D58" s="20">
        <v>825179.59000000008</v>
      </c>
      <c r="E58" s="20">
        <v>-632124.68000000005</v>
      </c>
      <c r="F58" s="21">
        <v>-76.604497694859361</v>
      </c>
      <c r="G58" s="10" t="s">
        <v>16</v>
      </c>
      <c r="H58" t="s">
        <v>114</v>
      </c>
      <c r="K58" s="18">
        <f t="shared" si="0"/>
        <v>0</v>
      </c>
      <c r="L58">
        <f t="shared" si="1"/>
        <v>0</v>
      </c>
    </row>
    <row r="59" spans="1:12" x14ac:dyDescent="0.25">
      <c r="A59" s="19" t="s">
        <v>116</v>
      </c>
      <c r="B59" s="19" t="s">
        <v>117</v>
      </c>
      <c r="C59" s="20">
        <v>230296.59</v>
      </c>
      <c r="D59" s="20">
        <v>355683.69</v>
      </c>
      <c r="E59" s="20">
        <v>-125387.1</v>
      </c>
      <c r="F59" s="21">
        <v>-35.252417674816634</v>
      </c>
      <c r="G59" s="10" t="s">
        <v>16</v>
      </c>
      <c r="H59" t="s">
        <v>116</v>
      </c>
      <c r="K59" s="18">
        <f t="shared" si="0"/>
        <v>0</v>
      </c>
      <c r="L59">
        <f t="shared" si="1"/>
        <v>0</v>
      </c>
    </row>
    <row r="60" spans="1:12" x14ac:dyDescent="0.25">
      <c r="A60" s="26" t="s">
        <v>118</v>
      </c>
      <c r="B60" s="26" t="s">
        <v>119</v>
      </c>
      <c r="C60" s="27">
        <v>6082989.2500000009</v>
      </c>
      <c r="D60" s="27">
        <v>7729348.7899999991</v>
      </c>
      <c r="E60" s="27">
        <v>-1646359.5399999982</v>
      </c>
      <c r="F60" s="28">
        <v>-21.300106706660838</v>
      </c>
      <c r="G60" s="10" t="s">
        <v>16</v>
      </c>
      <c r="H60" t="s">
        <v>118</v>
      </c>
      <c r="K60" s="18">
        <f t="shared" si="0"/>
        <v>0</v>
      </c>
      <c r="L60">
        <f t="shared" si="1"/>
        <v>0</v>
      </c>
    </row>
    <row r="61" spans="1:12" x14ac:dyDescent="0.25">
      <c r="A61" s="26" t="s">
        <v>120</v>
      </c>
      <c r="B61" s="26" t="s">
        <v>121</v>
      </c>
      <c r="C61" s="27">
        <v>5704882.71</v>
      </c>
      <c r="D61" s="27">
        <v>4534280.72</v>
      </c>
      <c r="E61" s="27">
        <v>1170601.9900000002</v>
      </c>
      <c r="F61" s="28">
        <v>25.816707484312978</v>
      </c>
      <c r="G61" s="10" t="s">
        <v>16</v>
      </c>
      <c r="H61" t="s">
        <v>120</v>
      </c>
      <c r="K61" s="18">
        <f t="shared" si="0"/>
        <v>0</v>
      </c>
      <c r="L61">
        <f t="shared" si="1"/>
        <v>0</v>
      </c>
    </row>
    <row r="62" spans="1:12" x14ac:dyDescent="0.25">
      <c r="A62" s="26" t="s">
        <v>122</v>
      </c>
      <c r="B62" s="26" t="s">
        <v>123</v>
      </c>
      <c r="C62" s="27">
        <v>211926946.18000004</v>
      </c>
      <c r="D62" s="27">
        <v>196487686.45999998</v>
      </c>
      <c r="E62" s="27">
        <v>15439259.720000058</v>
      </c>
      <c r="F62" s="28">
        <v>7.857622021084314</v>
      </c>
      <c r="G62" s="10" t="s">
        <v>13</v>
      </c>
      <c r="K62" s="18">
        <f t="shared" si="0"/>
        <v>0</v>
      </c>
      <c r="L62">
        <f t="shared" si="1"/>
        <v>0</v>
      </c>
    </row>
    <row r="63" spans="1:12" x14ac:dyDescent="0.25">
      <c r="A63" s="19" t="s">
        <v>124</v>
      </c>
      <c r="B63" s="19" t="s">
        <v>125</v>
      </c>
      <c r="C63" s="20">
        <v>83627185.88000001</v>
      </c>
      <c r="D63" s="20">
        <v>72223738.889999986</v>
      </c>
      <c r="E63" s="20">
        <v>11403446.990000024</v>
      </c>
      <c r="F63" s="21">
        <v>15.789056569569167</v>
      </c>
      <c r="G63" s="10" t="s">
        <v>16</v>
      </c>
      <c r="H63" t="s">
        <v>124</v>
      </c>
      <c r="K63" s="18">
        <f t="shared" si="0"/>
        <v>0</v>
      </c>
      <c r="L63">
        <f t="shared" si="1"/>
        <v>0</v>
      </c>
    </row>
    <row r="64" spans="1:12" x14ac:dyDescent="0.25">
      <c r="A64" s="19" t="s">
        <v>126</v>
      </c>
      <c r="B64" s="19" t="s">
        <v>127</v>
      </c>
      <c r="C64" s="20">
        <v>6646037.2400000002</v>
      </c>
      <c r="D64" s="20">
        <v>8710755.2100000009</v>
      </c>
      <c r="E64" s="20">
        <v>-2064717.9700000007</v>
      </c>
      <c r="F64" s="21">
        <v>-23.703087966812472</v>
      </c>
      <c r="G64" s="10" t="s">
        <v>16</v>
      </c>
      <c r="H64" t="s">
        <v>126</v>
      </c>
      <c r="K64" s="18">
        <f t="shared" si="0"/>
        <v>0</v>
      </c>
      <c r="L64">
        <f t="shared" si="1"/>
        <v>0</v>
      </c>
    </row>
    <row r="65" spans="1:12" x14ac:dyDescent="0.25">
      <c r="A65" s="19" t="s">
        <v>128</v>
      </c>
      <c r="B65" s="19" t="s">
        <v>129</v>
      </c>
      <c r="C65" s="20">
        <v>84602854.109999999</v>
      </c>
      <c r="D65" s="20">
        <v>79758007.109999999</v>
      </c>
      <c r="E65" s="20">
        <v>4844847</v>
      </c>
      <c r="F65" s="21">
        <v>6.0744333710822582</v>
      </c>
      <c r="G65" s="10" t="s">
        <v>16</v>
      </c>
      <c r="H65" t="s">
        <v>128</v>
      </c>
      <c r="K65" s="18">
        <f t="shared" si="0"/>
        <v>0</v>
      </c>
      <c r="L65">
        <f t="shared" si="1"/>
        <v>0</v>
      </c>
    </row>
    <row r="66" spans="1:12" x14ac:dyDescent="0.25">
      <c r="A66" s="19" t="s">
        <v>130</v>
      </c>
      <c r="B66" s="19" t="s">
        <v>131</v>
      </c>
      <c r="C66" s="20">
        <v>3760511.6799999997</v>
      </c>
      <c r="D66" s="20">
        <v>3145626.8299999996</v>
      </c>
      <c r="E66" s="20">
        <v>614884.85000000009</v>
      </c>
      <c r="F66" s="21">
        <v>19.54729162835886</v>
      </c>
      <c r="G66" s="10" t="s">
        <v>16</v>
      </c>
      <c r="H66" t="s">
        <v>130</v>
      </c>
      <c r="K66" s="18">
        <f t="shared" si="0"/>
        <v>0</v>
      </c>
      <c r="L66">
        <f t="shared" si="1"/>
        <v>0</v>
      </c>
    </row>
    <row r="67" spans="1:12" x14ac:dyDescent="0.25">
      <c r="A67" s="19" t="s">
        <v>132</v>
      </c>
      <c r="B67" s="19" t="s">
        <v>133</v>
      </c>
      <c r="C67" s="20">
        <v>33290357.27</v>
      </c>
      <c r="D67" s="20">
        <v>32649558.420000002</v>
      </c>
      <c r="E67" s="20">
        <v>640798.84999999776</v>
      </c>
      <c r="F67" s="21">
        <v>1.9626570189919208</v>
      </c>
      <c r="G67" s="10" t="s">
        <v>16</v>
      </c>
      <c r="H67" t="s">
        <v>132</v>
      </c>
      <c r="K67" s="18">
        <f t="shared" si="0"/>
        <v>0</v>
      </c>
      <c r="L67">
        <f t="shared" si="1"/>
        <v>0</v>
      </c>
    </row>
    <row r="68" spans="1:12" x14ac:dyDescent="0.25">
      <c r="A68" s="26" t="s">
        <v>134</v>
      </c>
      <c r="B68" s="26" t="s">
        <v>135</v>
      </c>
      <c r="C68" s="27">
        <v>2986844.1799999997</v>
      </c>
      <c r="D68" s="27">
        <v>3051164.79</v>
      </c>
      <c r="E68" s="27">
        <v>-64320.610000000335</v>
      </c>
      <c r="F68" s="28">
        <v>-2.1080673915354251</v>
      </c>
      <c r="G68" s="10" t="s">
        <v>16</v>
      </c>
      <c r="H68" t="s">
        <v>134</v>
      </c>
      <c r="K68" s="18">
        <f t="shared" si="0"/>
        <v>0</v>
      </c>
      <c r="L68">
        <f t="shared" si="1"/>
        <v>0</v>
      </c>
    </row>
    <row r="69" spans="1:12" x14ac:dyDescent="0.25">
      <c r="A69" s="26" t="s">
        <v>136</v>
      </c>
      <c r="B69" s="26" t="s">
        <v>137</v>
      </c>
      <c r="C69" s="27">
        <v>9294498.8800000008</v>
      </c>
      <c r="D69" s="27">
        <v>10196858.809999999</v>
      </c>
      <c r="E69" s="27">
        <v>-902359.92999999784</v>
      </c>
      <c r="F69" s="28">
        <v>-8.8493912371823651</v>
      </c>
      <c r="G69" s="10" t="s">
        <v>13</v>
      </c>
      <c r="K69" s="18">
        <f t="shared" si="0"/>
        <v>0</v>
      </c>
      <c r="L69">
        <f t="shared" si="1"/>
        <v>0</v>
      </c>
    </row>
    <row r="70" spans="1:12" x14ac:dyDescent="0.25">
      <c r="A70" s="19" t="s">
        <v>138</v>
      </c>
      <c r="B70" s="19" t="s">
        <v>139</v>
      </c>
      <c r="C70" s="20">
        <v>633192.07999999996</v>
      </c>
      <c r="D70" s="20">
        <v>617671</v>
      </c>
      <c r="E70" s="20">
        <v>15521.079999999958</v>
      </c>
      <c r="F70" s="21">
        <v>2.5128393594648215</v>
      </c>
      <c r="G70" s="10" t="s">
        <v>16</v>
      </c>
      <c r="H70" t="s">
        <v>138</v>
      </c>
      <c r="K70" s="18">
        <f t="shared" si="0"/>
        <v>0</v>
      </c>
      <c r="L70">
        <f t="shared" si="1"/>
        <v>0</v>
      </c>
    </row>
    <row r="71" spans="1:12" x14ac:dyDescent="0.25">
      <c r="A71" s="19" t="s">
        <v>140</v>
      </c>
      <c r="B71" s="19" t="s">
        <v>141</v>
      </c>
      <c r="C71" s="20">
        <v>3377650.72</v>
      </c>
      <c r="D71" s="20">
        <v>3297753.12</v>
      </c>
      <c r="E71" s="20">
        <v>79897.600000000093</v>
      </c>
      <c r="F71" s="21">
        <v>2.4227890048967673</v>
      </c>
      <c r="G71" s="10" t="s">
        <v>16</v>
      </c>
      <c r="H71" t="s">
        <v>140</v>
      </c>
      <c r="K71" s="18">
        <f t="shared" ref="K71:K118" si="2">+C71-D71-E71</f>
        <v>0</v>
      </c>
      <c r="L71">
        <f t="shared" ref="L71:L118" si="3">+E71/D71*100-F71</f>
        <v>0</v>
      </c>
    </row>
    <row r="72" spans="1:12" x14ac:dyDescent="0.25">
      <c r="A72" s="19" t="s">
        <v>142</v>
      </c>
      <c r="B72" s="19" t="s">
        <v>143</v>
      </c>
      <c r="C72" s="20">
        <v>5283656.08</v>
      </c>
      <c r="D72" s="20">
        <v>6281434.6899999995</v>
      </c>
      <c r="E72" s="20">
        <v>-997778.6099999994</v>
      </c>
      <c r="F72" s="21">
        <v>-15.8845655370493</v>
      </c>
      <c r="G72" s="10" t="s">
        <v>16</v>
      </c>
      <c r="H72" t="s">
        <v>142</v>
      </c>
      <c r="K72" s="18">
        <f t="shared" si="2"/>
        <v>0</v>
      </c>
      <c r="L72">
        <f t="shared" si="3"/>
        <v>0</v>
      </c>
    </row>
    <row r="73" spans="1:12" x14ac:dyDescent="0.25">
      <c r="A73" s="26" t="s">
        <v>144</v>
      </c>
      <c r="B73" s="26" t="s">
        <v>145</v>
      </c>
      <c r="C73" s="27">
        <v>0</v>
      </c>
      <c r="D73" s="27">
        <v>51501.02</v>
      </c>
      <c r="E73" s="27">
        <v>-51501.02</v>
      </c>
      <c r="F73" s="28">
        <v>-100</v>
      </c>
      <c r="G73" s="10" t="s">
        <v>16</v>
      </c>
      <c r="H73" t="s">
        <v>144</v>
      </c>
      <c r="K73" s="18">
        <f t="shared" si="2"/>
        <v>0</v>
      </c>
      <c r="L73">
        <f t="shared" si="3"/>
        <v>0</v>
      </c>
    </row>
    <row r="74" spans="1:12" x14ac:dyDescent="0.25">
      <c r="A74" s="26" t="s">
        <v>146</v>
      </c>
      <c r="B74" s="26" t="s">
        <v>147</v>
      </c>
      <c r="C74" s="27">
        <v>0</v>
      </c>
      <c r="D74" s="27">
        <v>756517.36999999976</v>
      </c>
      <c r="E74" s="27">
        <v>-756517.36999999976</v>
      </c>
      <c r="F74" s="28">
        <v>-100</v>
      </c>
      <c r="G74" s="10" t="s">
        <v>13</v>
      </c>
      <c r="K74" s="18">
        <f t="shared" si="2"/>
        <v>0</v>
      </c>
      <c r="L74">
        <f t="shared" si="3"/>
        <v>0</v>
      </c>
    </row>
    <row r="75" spans="1:12" x14ac:dyDescent="0.25">
      <c r="A75" s="19" t="s">
        <v>148</v>
      </c>
      <c r="B75" s="19" t="s">
        <v>149</v>
      </c>
      <c r="C75" s="20">
        <v>0</v>
      </c>
      <c r="D75" s="20">
        <v>913946.90999999968</v>
      </c>
      <c r="E75" s="20">
        <v>-913946.90999999968</v>
      </c>
      <c r="F75" s="21">
        <v>-100</v>
      </c>
      <c r="G75" s="10" t="s">
        <v>16</v>
      </c>
      <c r="H75" t="s">
        <v>148</v>
      </c>
      <c r="K75" s="18">
        <f t="shared" si="2"/>
        <v>0</v>
      </c>
      <c r="L75">
        <f t="shared" si="3"/>
        <v>0</v>
      </c>
    </row>
    <row r="76" spans="1:12" x14ac:dyDescent="0.25">
      <c r="A76" s="19" t="s">
        <v>150</v>
      </c>
      <c r="B76" s="19" t="s">
        <v>151</v>
      </c>
      <c r="C76" s="20">
        <v>0</v>
      </c>
      <c r="D76" s="20">
        <v>-157429.53999999995</v>
      </c>
      <c r="E76" s="20">
        <v>157429.53999999995</v>
      </c>
      <c r="F76" s="21">
        <v>-100</v>
      </c>
      <c r="G76" s="10" t="s">
        <v>16</v>
      </c>
      <c r="H76" t="s">
        <v>150</v>
      </c>
      <c r="K76" s="18">
        <f t="shared" si="2"/>
        <v>0</v>
      </c>
      <c r="L76">
        <f t="shared" si="3"/>
        <v>0</v>
      </c>
    </row>
    <row r="77" spans="1:12" x14ac:dyDescent="0.25">
      <c r="A77" s="26" t="s">
        <v>152</v>
      </c>
      <c r="B77" s="26" t="s">
        <v>153</v>
      </c>
      <c r="C77" s="27">
        <v>10168871.25</v>
      </c>
      <c r="D77" s="27">
        <v>11818071.25</v>
      </c>
      <c r="E77" s="27">
        <v>-1649200</v>
      </c>
      <c r="F77" s="28">
        <v>-13.954899789591302</v>
      </c>
      <c r="G77" s="10" t="s">
        <v>13</v>
      </c>
      <c r="K77" s="18">
        <f t="shared" si="2"/>
        <v>0</v>
      </c>
      <c r="L77">
        <f t="shared" si="3"/>
        <v>0</v>
      </c>
    </row>
    <row r="78" spans="1:12" x14ac:dyDescent="0.25">
      <c r="A78" s="19" t="s">
        <v>154</v>
      </c>
      <c r="B78" s="19" t="s">
        <v>155</v>
      </c>
      <c r="C78" s="20">
        <v>1988803.21</v>
      </c>
      <c r="D78" s="20">
        <v>6792303.3599999994</v>
      </c>
      <c r="E78" s="20">
        <v>-4803500.1499999994</v>
      </c>
      <c r="F78" s="21">
        <v>-70.719752864512813</v>
      </c>
      <c r="G78" s="10" t="s">
        <v>16</v>
      </c>
      <c r="H78" t="s">
        <v>154</v>
      </c>
      <c r="K78" s="18">
        <f t="shared" si="2"/>
        <v>0</v>
      </c>
      <c r="L78">
        <f t="shared" si="3"/>
        <v>0</v>
      </c>
    </row>
    <row r="79" spans="1:12" x14ac:dyDescent="0.25">
      <c r="A79" s="19" t="s">
        <v>156</v>
      </c>
      <c r="B79" s="19" t="s">
        <v>157</v>
      </c>
      <c r="C79" s="20">
        <v>335678.04</v>
      </c>
      <c r="D79" s="20">
        <v>369340.04</v>
      </c>
      <c r="E79" s="20">
        <v>-33662</v>
      </c>
      <c r="F79" s="21">
        <v>-9.1140944263719685</v>
      </c>
      <c r="G79" s="10" t="s">
        <v>16</v>
      </c>
      <c r="H79" t="s">
        <v>156</v>
      </c>
      <c r="K79" s="18">
        <f t="shared" si="2"/>
        <v>0</v>
      </c>
      <c r="L79">
        <f t="shared" si="3"/>
        <v>0</v>
      </c>
    </row>
    <row r="80" spans="1:12" x14ac:dyDescent="0.25">
      <c r="A80" s="19" t="s">
        <v>158</v>
      </c>
      <c r="B80" s="19" t="s">
        <v>159</v>
      </c>
      <c r="C80" s="20">
        <v>0</v>
      </c>
      <c r="D80" s="20">
        <v>165951.67999999999</v>
      </c>
      <c r="E80" s="20">
        <v>-165951.67999999999</v>
      </c>
      <c r="F80" s="21">
        <v>100</v>
      </c>
      <c r="G80" s="10" t="s">
        <v>16</v>
      </c>
      <c r="H80" t="s">
        <v>158</v>
      </c>
      <c r="K80" s="18">
        <f t="shared" si="2"/>
        <v>0</v>
      </c>
      <c r="L80">
        <f t="shared" si="3"/>
        <v>-200</v>
      </c>
    </row>
    <row r="81" spans="1:12" ht="15" customHeight="1" thickBot="1" x14ac:dyDescent="0.3">
      <c r="A81" s="41" t="s">
        <v>160</v>
      </c>
      <c r="B81" s="41" t="s">
        <v>161</v>
      </c>
      <c r="C81" s="42">
        <v>7844390</v>
      </c>
      <c r="D81" s="42">
        <v>4490476.17</v>
      </c>
      <c r="E81" s="42">
        <v>3353913.83</v>
      </c>
      <c r="F81" s="43">
        <v>74.689491782783477</v>
      </c>
      <c r="G81" s="10" t="s">
        <v>16</v>
      </c>
      <c r="H81" t="s">
        <v>160</v>
      </c>
      <c r="K81" s="18">
        <f t="shared" si="2"/>
        <v>0</v>
      </c>
      <c r="L81">
        <f t="shared" si="3"/>
        <v>0</v>
      </c>
    </row>
    <row r="82" spans="1:12" ht="21.75" customHeight="1" thickTop="1" x14ac:dyDescent="0.25">
      <c r="A82" s="32" t="s">
        <v>162</v>
      </c>
      <c r="B82" s="33"/>
      <c r="C82" s="34">
        <v>739169197.63999999</v>
      </c>
      <c r="D82" s="34">
        <v>727631091.42999995</v>
      </c>
      <c r="E82" s="34">
        <v>11538106.210000038</v>
      </c>
      <c r="F82" s="35">
        <v>1.5857082450015172</v>
      </c>
      <c r="G82" s="10" t="s">
        <v>13</v>
      </c>
      <c r="K82" s="18">
        <f t="shared" si="2"/>
        <v>0</v>
      </c>
      <c r="L82">
        <f t="shared" si="3"/>
        <v>0</v>
      </c>
    </row>
    <row r="83" spans="1:12" ht="15.75" thickBot="1" x14ac:dyDescent="0.3">
      <c r="A83" s="44"/>
      <c r="B83" s="44"/>
      <c r="C83" s="45"/>
      <c r="D83" s="45"/>
      <c r="E83" s="45"/>
      <c r="F83" s="46"/>
      <c r="G83" s="10" t="s">
        <v>163</v>
      </c>
      <c r="K83" s="18">
        <f t="shared" si="2"/>
        <v>0</v>
      </c>
      <c r="L83" t="e">
        <f t="shared" si="3"/>
        <v>#DIV/0!</v>
      </c>
    </row>
    <row r="84" spans="1:12" ht="21.75" customHeight="1" thickTop="1" thickBot="1" x14ac:dyDescent="0.3">
      <c r="A84" s="47" t="s">
        <v>164</v>
      </c>
      <c r="B84" s="48"/>
      <c r="C84" s="49">
        <v>-14632489.080000043</v>
      </c>
      <c r="D84" s="49">
        <v>21658800.660000205</v>
      </c>
      <c r="E84" s="49">
        <v>-36291289.740000248</v>
      </c>
      <c r="F84" s="50">
        <v>-167.55909207393714</v>
      </c>
      <c r="G84" s="10" t="s">
        <v>13</v>
      </c>
      <c r="K84" s="18">
        <f t="shared" si="2"/>
        <v>0</v>
      </c>
      <c r="L84">
        <f t="shared" si="3"/>
        <v>0</v>
      </c>
    </row>
    <row r="85" spans="1:12" ht="15.75" thickTop="1" x14ac:dyDescent="0.25">
      <c r="A85" s="51"/>
      <c r="B85" s="51"/>
      <c r="C85" s="52"/>
      <c r="D85" s="52"/>
      <c r="E85" s="52"/>
      <c r="F85" s="52"/>
      <c r="G85" s="10" t="s">
        <v>163</v>
      </c>
      <c r="K85" s="18">
        <f t="shared" si="2"/>
        <v>0</v>
      </c>
      <c r="L85" t="e">
        <f t="shared" si="3"/>
        <v>#DIV/0!</v>
      </c>
    </row>
    <row r="86" spans="1:12" x14ac:dyDescent="0.25">
      <c r="A86" s="53"/>
      <c r="B86" s="53"/>
      <c r="C86" s="54"/>
      <c r="D86" s="54"/>
      <c r="E86" s="54"/>
      <c r="F86" s="54"/>
      <c r="G86" s="10"/>
      <c r="K86" s="18"/>
    </row>
    <row r="87" spans="1:12" ht="26.25" x14ac:dyDescent="0.25">
      <c r="A87" s="1" t="s">
        <v>0</v>
      </c>
      <c r="B87" s="2"/>
      <c r="C87" s="2"/>
      <c r="D87" s="2"/>
      <c r="E87" s="2"/>
      <c r="F87" s="3"/>
      <c r="G87" s="10"/>
      <c r="K87" s="18"/>
    </row>
    <row r="88" spans="1:12" x14ac:dyDescent="0.25">
      <c r="A88" s="5" t="s">
        <v>165</v>
      </c>
      <c r="B88" s="6" t="s">
        <v>166</v>
      </c>
      <c r="C88" s="37" t="s">
        <v>5</v>
      </c>
      <c r="D88" s="37" t="s">
        <v>6</v>
      </c>
      <c r="E88" s="8" t="s">
        <v>7</v>
      </c>
      <c r="F88" s="9"/>
      <c r="G88" s="10" t="s">
        <v>8</v>
      </c>
      <c r="K88" s="18"/>
    </row>
    <row r="89" spans="1:12" x14ac:dyDescent="0.25">
      <c r="A89" s="11"/>
      <c r="B89" s="12"/>
      <c r="C89" s="39"/>
      <c r="D89" s="39"/>
      <c r="E89" s="14" t="s">
        <v>9</v>
      </c>
      <c r="F89" s="14" t="s">
        <v>10</v>
      </c>
      <c r="G89" s="10" t="s">
        <v>8</v>
      </c>
      <c r="K89" s="18"/>
    </row>
    <row r="90" spans="1:12" x14ac:dyDescent="0.25">
      <c r="A90" s="26" t="s">
        <v>167</v>
      </c>
      <c r="B90" s="26" t="s">
        <v>168</v>
      </c>
      <c r="C90" s="27">
        <v>0</v>
      </c>
      <c r="D90" s="27">
        <v>0.59</v>
      </c>
      <c r="E90" s="27">
        <v>-0.59</v>
      </c>
      <c r="F90" s="28">
        <v>-100</v>
      </c>
      <c r="G90" s="10" t="s">
        <v>16</v>
      </c>
      <c r="H90" t="s">
        <v>167</v>
      </c>
      <c r="K90" s="18">
        <f t="shared" si="2"/>
        <v>0</v>
      </c>
      <c r="L90">
        <f t="shared" si="3"/>
        <v>0</v>
      </c>
    </row>
    <row r="91" spans="1:12" ht="15.75" thickBot="1" x14ac:dyDescent="0.3">
      <c r="A91" s="55" t="s">
        <v>169</v>
      </c>
      <c r="B91" s="55" t="s">
        <v>170</v>
      </c>
      <c r="C91" s="56">
        <v>78438.13</v>
      </c>
      <c r="D91" s="56">
        <v>2226.52</v>
      </c>
      <c r="E91" s="56">
        <v>76211.61</v>
      </c>
      <c r="F91" s="57">
        <v>3422.9025564558142</v>
      </c>
      <c r="G91" s="10" t="s">
        <v>16</v>
      </c>
      <c r="H91" t="s">
        <v>169</v>
      </c>
      <c r="K91" s="18">
        <f t="shared" si="2"/>
        <v>0</v>
      </c>
      <c r="L91">
        <f t="shared" si="3"/>
        <v>0</v>
      </c>
    </row>
    <row r="92" spans="1:12" ht="21.75" customHeight="1" thickTop="1" x14ac:dyDescent="0.25">
      <c r="A92" s="58" t="s">
        <v>171</v>
      </c>
      <c r="B92" s="59"/>
      <c r="C92" s="60">
        <v>-78438.13</v>
      </c>
      <c r="D92" s="60">
        <v>-2225.9299999999998</v>
      </c>
      <c r="E92" s="60">
        <v>-76212.200000000012</v>
      </c>
      <c r="F92" s="61">
        <v>3423.8363290849229</v>
      </c>
      <c r="G92" s="10" t="s">
        <v>13</v>
      </c>
      <c r="K92" s="18">
        <f t="shared" si="2"/>
        <v>0</v>
      </c>
      <c r="L92">
        <f t="shared" si="3"/>
        <v>0</v>
      </c>
    </row>
    <row r="93" spans="1:12" ht="30" customHeight="1" x14ac:dyDescent="0.25">
      <c r="A93" s="62" t="s">
        <v>172</v>
      </c>
      <c r="B93" s="63" t="s">
        <v>173</v>
      </c>
      <c r="C93" s="64"/>
      <c r="D93" s="64"/>
      <c r="E93" s="64"/>
      <c r="F93" s="65"/>
      <c r="G93" s="10" t="s">
        <v>8</v>
      </c>
      <c r="K93" s="18">
        <f t="shared" si="2"/>
        <v>0</v>
      </c>
      <c r="L93" t="e">
        <f t="shared" si="3"/>
        <v>#DIV/0!</v>
      </c>
    </row>
    <row r="94" spans="1:12" x14ac:dyDescent="0.25">
      <c r="A94" s="26" t="s">
        <v>174</v>
      </c>
      <c r="B94" s="26" t="s">
        <v>175</v>
      </c>
      <c r="C94" s="27">
        <v>0</v>
      </c>
      <c r="D94" s="27">
        <v>0</v>
      </c>
      <c r="E94" s="27">
        <v>0</v>
      </c>
      <c r="F94" s="28" t="s">
        <v>215</v>
      </c>
      <c r="G94" s="10" t="s">
        <v>16</v>
      </c>
      <c r="H94" t="s">
        <v>174</v>
      </c>
      <c r="K94" s="18">
        <f t="shared" si="2"/>
        <v>0</v>
      </c>
      <c r="L94" t="e">
        <f t="shared" si="3"/>
        <v>#DIV/0!</v>
      </c>
    </row>
    <row r="95" spans="1:12" ht="15.75" thickBot="1" x14ac:dyDescent="0.3">
      <c r="A95" s="55" t="s">
        <v>176</v>
      </c>
      <c r="B95" s="55" t="s">
        <v>177</v>
      </c>
      <c r="C95" s="56">
        <v>0</v>
      </c>
      <c r="D95" s="56">
        <v>0</v>
      </c>
      <c r="E95" s="56">
        <v>0</v>
      </c>
      <c r="F95" s="57" t="s">
        <v>215</v>
      </c>
      <c r="G95" s="10" t="s">
        <v>16</v>
      </c>
      <c r="H95" t="s">
        <v>176</v>
      </c>
      <c r="K95" s="18">
        <f t="shared" si="2"/>
        <v>0</v>
      </c>
      <c r="L95" t="e">
        <f t="shared" si="3"/>
        <v>#DIV/0!</v>
      </c>
    </row>
    <row r="96" spans="1:12" ht="21.75" customHeight="1" thickTop="1" x14ac:dyDescent="0.25">
      <c r="A96" s="58" t="s">
        <v>178</v>
      </c>
      <c r="B96" s="59"/>
      <c r="C96" s="60">
        <v>0</v>
      </c>
      <c r="D96" s="60">
        <v>0</v>
      </c>
      <c r="E96" s="60">
        <v>0</v>
      </c>
      <c r="F96" s="61" t="s">
        <v>215</v>
      </c>
      <c r="G96" s="10" t="s">
        <v>13</v>
      </c>
      <c r="K96" s="18">
        <f t="shared" si="2"/>
        <v>0</v>
      </c>
      <c r="L96" t="e">
        <f t="shared" si="3"/>
        <v>#DIV/0!</v>
      </c>
    </row>
    <row r="97" spans="1:12" ht="30" customHeight="1" x14ac:dyDescent="0.25">
      <c r="A97" s="62" t="s">
        <v>179</v>
      </c>
      <c r="B97" s="63" t="s">
        <v>180</v>
      </c>
      <c r="C97" s="64"/>
      <c r="D97" s="64"/>
      <c r="E97" s="64"/>
      <c r="F97" s="65"/>
      <c r="G97" s="10" t="s">
        <v>8</v>
      </c>
      <c r="K97" s="18">
        <f t="shared" si="2"/>
        <v>0</v>
      </c>
      <c r="L97" t="e">
        <f t="shared" si="3"/>
        <v>#DIV/0!</v>
      </c>
    </row>
    <row r="98" spans="1:12" x14ac:dyDescent="0.25">
      <c r="A98" s="26" t="s">
        <v>181</v>
      </c>
      <c r="B98" s="26" t="s">
        <v>182</v>
      </c>
      <c r="C98" s="27">
        <v>0</v>
      </c>
      <c r="D98" s="27">
        <v>4242154.55</v>
      </c>
      <c r="E98" s="27">
        <v>-4242154.55</v>
      </c>
      <c r="F98" s="28">
        <v>-100</v>
      </c>
      <c r="G98" s="10" t="s">
        <v>13</v>
      </c>
      <c r="K98" s="18">
        <f t="shared" si="2"/>
        <v>0</v>
      </c>
      <c r="L98">
        <f t="shared" si="3"/>
        <v>0</v>
      </c>
    </row>
    <row r="99" spans="1:12" x14ac:dyDescent="0.25">
      <c r="A99" s="19" t="s">
        <v>183</v>
      </c>
      <c r="B99" s="19" t="s">
        <v>184</v>
      </c>
      <c r="C99" s="20">
        <v>0</v>
      </c>
      <c r="D99" s="20">
        <v>3766.7</v>
      </c>
      <c r="E99" s="20">
        <v>-3766.7</v>
      </c>
      <c r="F99" s="21">
        <v>100</v>
      </c>
      <c r="G99" s="10" t="s">
        <v>16</v>
      </c>
      <c r="H99" t="s">
        <v>183</v>
      </c>
      <c r="K99" s="18">
        <f t="shared" si="2"/>
        <v>0</v>
      </c>
      <c r="L99">
        <f t="shared" si="3"/>
        <v>-200</v>
      </c>
    </row>
    <row r="100" spans="1:12" x14ac:dyDescent="0.25">
      <c r="A100" s="19" t="s">
        <v>185</v>
      </c>
      <c r="B100" s="19" t="s">
        <v>186</v>
      </c>
      <c r="C100" s="20">
        <v>0</v>
      </c>
      <c r="D100" s="20">
        <v>4238387.8499999996</v>
      </c>
      <c r="E100" s="20">
        <v>-4238387.8499999996</v>
      </c>
      <c r="F100" s="21">
        <v>-100</v>
      </c>
      <c r="G100" s="10" t="s">
        <v>16</v>
      </c>
      <c r="H100" t="s">
        <v>185</v>
      </c>
      <c r="K100" s="18">
        <f t="shared" si="2"/>
        <v>0</v>
      </c>
      <c r="L100">
        <f t="shared" si="3"/>
        <v>0</v>
      </c>
    </row>
    <row r="101" spans="1:12" x14ac:dyDescent="0.25">
      <c r="A101" s="26" t="s">
        <v>187</v>
      </c>
      <c r="B101" s="26" t="s">
        <v>188</v>
      </c>
      <c r="C101" s="27">
        <v>0</v>
      </c>
      <c r="D101" s="27">
        <v>10651540.070000002</v>
      </c>
      <c r="E101" s="27">
        <v>-10651540.070000002</v>
      </c>
      <c r="F101" s="28">
        <v>-100</v>
      </c>
      <c r="G101" s="10" t="s">
        <v>13</v>
      </c>
      <c r="K101" s="18">
        <f t="shared" si="2"/>
        <v>0</v>
      </c>
      <c r="L101">
        <f t="shared" si="3"/>
        <v>0</v>
      </c>
    </row>
    <row r="102" spans="1:12" x14ac:dyDescent="0.25">
      <c r="A102" s="19" t="s">
        <v>189</v>
      </c>
      <c r="B102" s="19" t="s">
        <v>190</v>
      </c>
      <c r="C102" s="20">
        <v>0</v>
      </c>
      <c r="D102" s="20">
        <v>0</v>
      </c>
      <c r="E102" s="20">
        <v>0</v>
      </c>
      <c r="F102" s="21" t="s">
        <v>215</v>
      </c>
      <c r="G102" s="10" t="s">
        <v>16</v>
      </c>
      <c r="H102" t="s">
        <v>189</v>
      </c>
      <c r="K102" s="18">
        <f t="shared" si="2"/>
        <v>0</v>
      </c>
      <c r="L102" t="e">
        <f t="shared" si="3"/>
        <v>#DIV/0!</v>
      </c>
    </row>
    <row r="103" spans="1:12" x14ac:dyDescent="0.25">
      <c r="A103" s="19" t="s">
        <v>191</v>
      </c>
      <c r="B103" s="19" t="s">
        <v>192</v>
      </c>
      <c r="C103" s="20">
        <v>0</v>
      </c>
      <c r="D103" s="20">
        <v>10651540.070000002</v>
      </c>
      <c r="E103" s="20">
        <v>-10651540.070000002</v>
      </c>
      <c r="F103" s="21">
        <v>-100</v>
      </c>
      <c r="G103" s="66" t="s">
        <v>16</v>
      </c>
      <c r="H103" s="40" t="s">
        <v>191</v>
      </c>
      <c r="K103" s="18">
        <f t="shared" si="2"/>
        <v>0</v>
      </c>
      <c r="L103">
        <f t="shared" si="3"/>
        <v>0</v>
      </c>
    </row>
    <row r="104" spans="1:12" ht="21.75" customHeight="1" x14ac:dyDescent="0.25">
      <c r="A104" s="67" t="s">
        <v>193</v>
      </c>
      <c r="B104" s="68"/>
      <c r="C104" s="69">
        <v>0</v>
      </c>
      <c r="D104" s="69">
        <v>-6409385.5200000023</v>
      </c>
      <c r="E104" s="69">
        <v>6409385.5200000023</v>
      </c>
      <c r="F104" s="70">
        <v>-100</v>
      </c>
      <c r="G104" s="10" t="s">
        <v>13</v>
      </c>
      <c r="K104" s="18">
        <f t="shared" si="2"/>
        <v>0</v>
      </c>
      <c r="L104">
        <f t="shared" si="3"/>
        <v>0</v>
      </c>
    </row>
    <row r="105" spans="1:12" ht="15.75" thickBot="1" x14ac:dyDescent="0.3">
      <c r="A105" s="44"/>
      <c r="B105" s="44"/>
      <c r="C105" s="45"/>
      <c r="D105" s="45"/>
      <c r="E105" s="45"/>
      <c r="F105" s="46"/>
      <c r="G105" s="10" t="s">
        <v>163</v>
      </c>
      <c r="K105" s="18">
        <f t="shared" si="2"/>
        <v>0</v>
      </c>
      <c r="L105" t="e">
        <f t="shared" si="3"/>
        <v>#DIV/0!</v>
      </c>
    </row>
    <row r="106" spans="1:12" ht="21.75" customHeight="1" thickTop="1" thickBot="1" x14ac:dyDescent="0.3">
      <c r="A106" s="47" t="s">
        <v>194</v>
      </c>
      <c r="B106" s="48"/>
      <c r="C106" s="49">
        <v>-14710927.210000044</v>
      </c>
      <c r="D106" s="49">
        <v>15247189.210000202</v>
      </c>
      <c r="E106" s="49">
        <v>-29958116.420000248</v>
      </c>
      <c r="F106" s="49">
        <v>-196.4828796139787</v>
      </c>
      <c r="G106" s="10" t="s">
        <v>13</v>
      </c>
      <c r="K106" s="18">
        <f t="shared" si="2"/>
        <v>0</v>
      </c>
      <c r="L106">
        <f t="shared" si="3"/>
        <v>0</v>
      </c>
    </row>
    <row r="107" spans="1:12" ht="15.75" thickTop="1" x14ac:dyDescent="0.25">
      <c r="A107" s="53"/>
      <c r="B107" s="53"/>
      <c r="C107" s="54"/>
      <c r="D107" s="54"/>
      <c r="E107" s="54"/>
      <c r="F107" s="71"/>
      <c r="G107" s="10" t="s">
        <v>163</v>
      </c>
      <c r="K107" s="18">
        <f t="shared" si="2"/>
        <v>0</v>
      </c>
      <c r="L107" t="e">
        <f t="shared" si="3"/>
        <v>#DIV/0!</v>
      </c>
    </row>
    <row r="108" spans="1:12" ht="30" customHeight="1" x14ac:dyDescent="0.25">
      <c r="A108" s="62" t="s">
        <v>195</v>
      </c>
      <c r="B108" s="63" t="s">
        <v>196</v>
      </c>
      <c r="C108" s="64"/>
      <c r="D108" s="64"/>
      <c r="E108" s="64"/>
      <c r="F108" s="65"/>
      <c r="G108" s="10" t="s">
        <v>8</v>
      </c>
      <c r="K108" s="18">
        <f t="shared" si="2"/>
        <v>0</v>
      </c>
      <c r="L108" t="e">
        <f t="shared" si="3"/>
        <v>#DIV/0!</v>
      </c>
    </row>
    <row r="109" spans="1:12" x14ac:dyDescent="0.25">
      <c r="A109" s="26" t="s">
        <v>197</v>
      </c>
      <c r="B109" s="26" t="s">
        <v>198</v>
      </c>
      <c r="C109" s="27">
        <v>15756505.560000002</v>
      </c>
      <c r="D109" s="27">
        <v>14881340.58</v>
      </c>
      <c r="E109" s="27">
        <v>875164.98000000231</v>
      </c>
      <c r="F109" s="28">
        <v>5.8809552492615706</v>
      </c>
      <c r="G109" s="10" t="s">
        <v>13</v>
      </c>
      <c r="K109" s="18">
        <f t="shared" si="2"/>
        <v>0</v>
      </c>
      <c r="L109">
        <f t="shared" si="3"/>
        <v>0</v>
      </c>
    </row>
    <row r="110" spans="1:12" x14ac:dyDescent="0.25">
      <c r="A110" s="19" t="s">
        <v>199</v>
      </c>
      <c r="B110" s="19" t="s">
        <v>200</v>
      </c>
      <c r="C110" s="20">
        <v>14379610.210000001</v>
      </c>
      <c r="D110" s="20">
        <v>13470412.66</v>
      </c>
      <c r="E110" s="20">
        <v>909197.55000000075</v>
      </c>
      <c r="F110" s="21">
        <v>6.7495894368539773</v>
      </c>
      <c r="G110" s="10" t="s">
        <v>16</v>
      </c>
      <c r="H110" t="s">
        <v>199</v>
      </c>
      <c r="K110" s="18">
        <f t="shared" si="2"/>
        <v>0</v>
      </c>
      <c r="L110">
        <f t="shared" si="3"/>
        <v>0</v>
      </c>
    </row>
    <row r="111" spans="1:12" x14ac:dyDescent="0.25">
      <c r="A111" s="19" t="s">
        <v>201</v>
      </c>
      <c r="B111" s="19" t="s">
        <v>202</v>
      </c>
      <c r="C111" s="20">
        <v>30168.21</v>
      </c>
      <c r="D111" s="20">
        <v>994978.51</v>
      </c>
      <c r="E111" s="20">
        <v>-964810.3</v>
      </c>
      <c r="F111" s="21">
        <v>-96.967953609369914</v>
      </c>
      <c r="G111" s="10" t="s">
        <v>16</v>
      </c>
      <c r="H111" t="s">
        <v>201</v>
      </c>
      <c r="K111" s="18">
        <f t="shared" si="2"/>
        <v>0</v>
      </c>
      <c r="L111">
        <f t="shared" si="3"/>
        <v>0</v>
      </c>
    </row>
    <row r="112" spans="1:12" x14ac:dyDescent="0.25">
      <c r="A112" s="19" t="s">
        <v>203</v>
      </c>
      <c r="B112" s="19" t="s">
        <v>204</v>
      </c>
      <c r="C112" s="20">
        <v>1346727.14</v>
      </c>
      <c r="D112" s="20">
        <v>410581.11</v>
      </c>
      <c r="E112" s="20">
        <v>936146.02999999991</v>
      </c>
      <c r="F112" s="21">
        <v>228.00513886281811</v>
      </c>
      <c r="G112" s="10" t="s">
        <v>16</v>
      </c>
      <c r="H112" t="s">
        <v>203</v>
      </c>
      <c r="K112" s="18">
        <f t="shared" si="2"/>
        <v>0</v>
      </c>
      <c r="L112">
        <f t="shared" si="3"/>
        <v>0</v>
      </c>
    </row>
    <row r="113" spans="1:12" x14ac:dyDescent="0.25">
      <c r="A113" s="19" t="s">
        <v>205</v>
      </c>
      <c r="B113" s="19" t="s">
        <v>206</v>
      </c>
      <c r="C113" s="20">
        <v>0</v>
      </c>
      <c r="D113" s="20">
        <v>5368.3</v>
      </c>
      <c r="E113" s="20">
        <v>-5368.3</v>
      </c>
      <c r="F113" s="21">
        <v>-100</v>
      </c>
      <c r="G113" s="10" t="s">
        <v>16</v>
      </c>
      <c r="H113" t="s">
        <v>205</v>
      </c>
      <c r="K113" s="18">
        <f t="shared" si="2"/>
        <v>0</v>
      </c>
      <c r="L113">
        <f t="shared" si="3"/>
        <v>0</v>
      </c>
    </row>
    <row r="114" spans="1:12" x14ac:dyDescent="0.25">
      <c r="A114" s="26" t="s">
        <v>207</v>
      </c>
      <c r="B114" s="26" t="s">
        <v>208</v>
      </c>
      <c r="C114" s="27">
        <v>365553.9</v>
      </c>
      <c r="D114" s="27">
        <v>365553.89</v>
      </c>
      <c r="E114" s="27">
        <v>1.0000000009313226E-2</v>
      </c>
      <c r="F114" s="28">
        <v>2.7355747764886936E-6</v>
      </c>
      <c r="G114" s="10" t="s">
        <v>16</v>
      </c>
      <c r="H114" t="s">
        <v>207</v>
      </c>
      <c r="K114" s="18">
        <f t="shared" si="2"/>
        <v>0</v>
      </c>
      <c r="L114">
        <f t="shared" si="3"/>
        <v>0</v>
      </c>
    </row>
    <row r="115" spans="1:12" x14ac:dyDescent="0.25">
      <c r="A115" s="26" t="s">
        <v>209</v>
      </c>
      <c r="B115" s="26" t="s">
        <v>210</v>
      </c>
      <c r="C115" s="27">
        <v>0</v>
      </c>
      <c r="D115" s="27">
        <v>0</v>
      </c>
      <c r="E115" s="27">
        <v>0</v>
      </c>
      <c r="F115" s="28" t="s">
        <v>215</v>
      </c>
      <c r="G115" s="10" t="s">
        <v>16</v>
      </c>
      <c r="H115" t="s">
        <v>209</v>
      </c>
      <c r="K115" s="18">
        <f t="shared" si="2"/>
        <v>0</v>
      </c>
      <c r="L115" t="e">
        <f t="shared" si="3"/>
        <v>#DIV/0!</v>
      </c>
    </row>
    <row r="116" spans="1:12" ht="21.75" customHeight="1" x14ac:dyDescent="0.25">
      <c r="A116" s="67" t="s">
        <v>211</v>
      </c>
      <c r="B116" s="68"/>
      <c r="C116" s="69">
        <v>16122059.460000003</v>
      </c>
      <c r="D116" s="69">
        <v>15246894.470000001</v>
      </c>
      <c r="E116" s="69">
        <v>875164.99000000209</v>
      </c>
      <c r="F116" s="70">
        <v>5.7399557117811018</v>
      </c>
      <c r="G116" s="10" t="s">
        <v>13</v>
      </c>
      <c r="K116" s="18">
        <f t="shared" si="2"/>
        <v>0</v>
      </c>
      <c r="L116">
        <f t="shared" si="3"/>
        <v>0</v>
      </c>
    </row>
    <row r="117" spans="1:12" ht="15.75" thickBot="1" x14ac:dyDescent="0.3">
      <c r="A117" s="53"/>
      <c r="B117" s="53"/>
      <c r="C117" s="54"/>
      <c r="D117" s="54"/>
      <c r="E117" s="54"/>
      <c r="F117" s="71"/>
      <c r="G117" s="10" t="s">
        <v>163</v>
      </c>
      <c r="K117" s="18">
        <f t="shared" si="2"/>
        <v>0</v>
      </c>
      <c r="L117" t="e">
        <f t="shared" si="3"/>
        <v>#DIV/0!</v>
      </c>
    </row>
    <row r="118" spans="1:12" ht="30" customHeight="1" thickTop="1" thickBot="1" x14ac:dyDescent="0.3">
      <c r="A118" s="72" t="s">
        <v>212</v>
      </c>
      <c r="B118" s="73"/>
      <c r="C118" s="74">
        <v>-30832986.670000046</v>
      </c>
      <c r="D118" s="74">
        <v>294.74000020138919</v>
      </c>
      <c r="E118" s="74">
        <v>-30833281.41000025</v>
      </c>
      <c r="F118" s="75">
        <v>-10461179.815746952</v>
      </c>
      <c r="G118" s="10" t="s">
        <v>13</v>
      </c>
      <c r="K118" s="18">
        <f t="shared" si="2"/>
        <v>0</v>
      </c>
      <c r="L118">
        <f t="shared" si="3"/>
        <v>0</v>
      </c>
    </row>
    <row r="119" spans="1:12" ht="29.25" customHeight="1" thickTop="1" thickBot="1" x14ac:dyDescent="0.3">
      <c r="A119" s="76" t="s">
        <v>213</v>
      </c>
      <c r="B119" s="76"/>
      <c r="C119" s="77">
        <v>30834465.460000001</v>
      </c>
      <c r="D119" s="77"/>
      <c r="E119" s="77"/>
      <c r="F119" s="78"/>
    </row>
    <row r="120" spans="1:12" ht="24.75" customHeight="1" thickTop="1" thickBot="1" x14ac:dyDescent="0.3">
      <c r="A120" s="76" t="s">
        <v>214</v>
      </c>
      <c r="B120" s="76"/>
      <c r="C120" s="77">
        <v>1478.7899999544024</v>
      </c>
      <c r="D120" s="77"/>
      <c r="E120" s="77"/>
      <c r="F120" s="78"/>
    </row>
    <row r="121" spans="1:12" ht="15.75" thickTop="1" x14ac:dyDescent="0.25">
      <c r="A121" s="80"/>
      <c r="B121" s="80"/>
      <c r="C121" s="80"/>
      <c r="D121" s="80"/>
      <c r="E121" s="80"/>
      <c r="F121" s="80"/>
    </row>
    <row r="122" spans="1:12" x14ac:dyDescent="0.25">
      <c r="C122" s="18"/>
      <c r="D122"/>
      <c r="E122"/>
      <c r="F122"/>
    </row>
    <row r="123" spans="1:12" x14ac:dyDescent="0.25">
      <c r="C123"/>
      <c r="D123"/>
      <c r="E123"/>
      <c r="F123"/>
    </row>
    <row r="124" spans="1:12" x14ac:dyDescent="0.25">
      <c r="C124"/>
      <c r="D124"/>
      <c r="E124"/>
      <c r="F124"/>
    </row>
    <row r="125" spans="1:12" x14ac:dyDescent="0.25">
      <c r="C125"/>
      <c r="D125"/>
      <c r="E125"/>
      <c r="F125"/>
    </row>
    <row r="126" spans="1:12" x14ac:dyDescent="0.25">
      <c r="C126"/>
      <c r="D126"/>
      <c r="E126"/>
      <c r="F126"/>
    </row>
    <row r="127" spans="1:12" x14ac:dyDescent="0.25">
      <c r="C127"/>
      <c r="D127"/>
      <c r="E127"/>
      <c r="F127"/>
    </row>
    <row r="128" spans="1:12" x14ac:dyDescent="0.25">
      <c r="C128"/>
      <c r="D128"/>
      <c r="E128"/>
      <c r="F128"/>
    </row>
    <row r="129" spans="7:7" customFormat="1" x14ac:dyDescent="0.25">
      <c r="G129" s="79"/>
    </row>
    <row r="130" spans="7:7" customFormat="1" x14ac:dyDescent="0.25">
      <c r="G130" s="79"/>
    </row>
    <row r="131" spans="7:7" customFormat="1" x14ac:dyDescent="0.25">
      <c r="G131" s="79"/>
    </row>
    <row r="132" spans="7:7" customFormat="1" x14ac:dyDescent="0.25">
      <c r="G132" s="79"/>
    </row>
    <row r="133" spans="7:7" customFormat="1" x14ac:dyDescent="0.25">
      <c r="G133" s="79"/>
    </row>
  </sheetData>
  <mergeCells count="16">
    <mergeCell ref="A88:A89"/>
    <mergeCell ref="B88:B89"/>
    <mergeCell ref="C88:C89"/>
    <mergeCell ref="D88:D89"/>
    <mergeCell ref="E88:F88"/>
    <mergeCell ref="A121:F121"/>
    <mergeCell ref="A2:A3"/>
    <mergeCell ref="B2:B3"/>
    <mergeCell ref="C2:C3"/>
    <mergeCell ref="D2:D3"/>
    <mergeCell ref="E2:F2"/>
    <mergeCell ref="A33:A34"/>
    <mergeCell ref="B33:B34"/>
    <mergeCell ref="C33:C34"/>
    <mergeCell ref="D33:D34"/>
    <mergeCell ref="E33:F33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57" orientation="portrait" r:id="rId1"/>
  <rowBreaks count="1" manualBreakCount="1">
    <brk id="8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CONTO ECONOM prev 22 vs cons 20</vt:lpstr>
      <vt:lpstr>'CONTO ECONOM prev 22 vs cons 20'!Area_stampa</vt:lpstr>
      <vt:lpstr>'CONTO ECONOM prev 22 vs cons 20'!Titoli_stampa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dcterms:created xsi:type="dcterms:W3CDTF">2021-12-30T17:44:53Z</dcterms:created>
  <dcterms:modified xsi:type="dcterms:W3CDTF">2021-12-30T17:46:39Z</dcterms:modified>
</cp:coreProperties>
</file>