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O 2024\SONIA12_06_2025\da pubblicare\"/>
    </mc:Choice>
  </mc:AlternateContent>
  <bookViews>
    <workbookView xWindow="0" yWindow="0" windowWidth="28800" windowHeight="11700"/>
  </bookViews>
  <sheets>
    <sheet name="Nuovo Modello CE BAT 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'Nuovo Modello CE BAT 2024'!$C$27:$L$592</definedName>
    <definedName name="a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_xlnm.Print_Area" localSheetId="0">'Nuovo Modello CE BAT 2024'!$B$1:$L$604</definedName>
    <definedName name="AZI" localSheetId="0">#REF!</definedName>
    <definedName name="AZI">#REF!</definedName>
    <definedName name="AZIENDABA2" localSheetId="0">[2]CEesteso!#REF!</definedName>
    <definedName name="AZIENDABA2">[2]CEesteso!#REF!</definedName>
    <definedName name="AZIENDABA3" localSheetId="0">[2]CEesteso!#REF!</definedName>
    <definedName name="AZIENDABA3">[2]CEesteso!#REF!</definedName>
    <definedName name="AZIENDABA4" localSheetId="0">[2]CEesteso!#REF!</definedName>
    <definedName name="AZIENDABA4">[2]CEesteso!#REF!</definedName>
    <definedName name="AZIENDABA5" localSheetId="0">[2]CEesteso!#REF!</definedName>
    <definedName name="AZIENDABA5">[2]CEesteso!#REF!</definedName>
    <definedName name="AZIENDABR1" localSheetId="0">[2]CEesteso!#REF!</definedName>
    <definedName name="AZIENDABR1">[2]CEesteso!#REF!</definedName>
    <definedName name="AZIENDAFG1" localSheetId="0">[2]CEesteso!#REF!</definedName>
    <definedName name="AZIENDAFG1">[2]CEesteso!#REF!</definedName>
    <definedName name="AZIENDAFG2" localSheetId="0">[2]CEesteso!#REF!</definedName>
    <definedName name="AZIENDAFG2">[2]CEesteso!#REF!</definedName>
    <definedName name="AZIENDAFG3" localSheetId="0">[2]CEesteso!#REF!</definedName>
    <definedName name="AZIENDAFG3">[2]CEesteso!#REF!</definedName>
    <definedName name="AZIENDALE1" localSheetId="0">[2]CEesteso!#REF!</definedName>
    <definedName name="AZIENDALE1">[2]CEesteso!#REF!</definedName>
    <definedName name="AZIENDALE2" localSheetId="0">[2]CEesteso!#REF!</definedName>
    <definedName name="AZIENDALE2">[2]CEesteso!#REF!</definedName>
    <definedName name="AZIENDAOR" localSheetId="0">[2]CEesteso!#REF!</definedName>
    <definedName name="AZIENDAOR">[2]CEesteso!#REF!</definedName>
    <definedName name="AZIENDAPO" localSheetId="0">[2]CEesteso!#REF!</definedName>
    <definedName name="AZIENDAPO">[2]CEesteso!#REF!</definedName>
    <definedName name="AZIENDATA1" localSheetId="0">[2]CEesteso!#REF!</definedName>
    <definedName name="AZIENDATA1">[2]CEesteso!#REF!</definedName>
    <definedName name="Aziende" localSheetId="0">[3]attivo!#REF!</definedName>
    <definedName name="Aziende">[3]attivo!#REF!</definedName>
    <definedName name="bari1" localSheetId="0">#REF!</definedName>
    <definedName name="bari1">#REF!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CARSAP" localSheetId="0">#REF!</definedName>
    <definedName name="CARSAP">#REF!</definedName>
    <definedName name="Cartclin" localSheetId="0">[4]Ricavi!#REF!</definedName>
    <definedName name="Cartclin">[4]Ricavi!#REF!</definedName>
    <definedName name="CATEGORIA">[5]TABELLE!$A$1:$B$7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'[6]tabella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od_prod_conto" localSheetId="0">#REF!</definedName>
    <definedName name="cod_prod_conto">#REF!</definedName>
    <definedName name="codicebilancio">[6]tabella!$A:$B</definedName>
    <definedName name="CODICI">'[7]IMPUT PER CE'!$A:$B</definedName>
    <definedName name="codifica" localSheetId="0">#REF!</definedName>
    <definedName name="codifica">#REF!</definedName>
    <definedName name="codminsal">[6]Foglio1!$A:$B</definedName>
    <definedName name="COMPFSAC" localSheetId="0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[6]database!$B:$B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[8]DETT!$D$131,[8]DETT!$D$122,[8]DETT!$D$100,[8]DETT!$D$94,[8]DETT!$D$92,[8]DETT!$D$42,[8]DETT!$D$14,[8]DETT!$D$10,[8]DETT!$D$7</definedName>
    <definedName name="dflt2">[9]Personalizza!$G$21</definedName>
    <definedName name="Diff6241" localSheetId="0">#REF!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 localSheetId="0">#REF!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[4]Ricavi!#REF!</definedName>
    <definedName name="Prestaz">[4]Ricavi!#REF!</definedName>
    <definedName name="previsione" localSheetId="0">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qmeserif" localSheetId="0">#REF!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'[6]tabella rettifiche'!$A:$B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[6]database!$B:$C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TRALCIO" localSheetId="0">#REF!</definedName>
    <definedName name="STRALCIO">#REF!</definedName>
    <definedName name="suore" localSheetId="0">[4]Ricavi!#REF!</definedName>
    <definedName name="suore">[4]Ricavi!#REF!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ssoDH" localSheetId="0">[4]Ricavi!#REF!</definedName>
    <definedName name="TassoDH">[4]Ricavi!#REF!</definedName>
    <definedName name="TassoDRG" localSheetId="0">[4]Ricavi!#REF!</definedName>
    <definedName name="TassoDRG">[4]Ricavi!#REF!</definedName>
    <definedName name="TassoPrestazioni" localSheetId="0">[4]Ricavi!#REF!</definedName>
    <definedName name="TassoPrestazioni">[4]Ricavi!#REF!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_xlnm.Print_Titles" localSheetId="0">'Nuovo Modello CE BAT 2024'!$1:$27</definedName>
    <definedName name="tot">[10]Delibere1!$D$132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[10]Delibere1!$E$132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UNITA_MEDIE_04" localSheetId="0">#REF!</definedName>
    <definedName name="UNITA_MEDIE_04">#REF!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91" i="1" l="1"/>
  <c r="L591" i="1" s="1"/>
  <c r="K590" i="1"/>
  <c r="L590" i="1" s="1"/>
  <c r="K589" i="1"/>
  <c r="K588" i="1"/>
  <c r="K587" i="1"/>
  <c r="L587" i="1" s="1"/>
  <c r="K586" i="1"/>
  <c r="L586" i="1" s="1"/>
  <c r="K585" i="1"/>
  <c r="K584" i="1"/>
  <c r="L584" i="1" s="1"/>
  <c r="K583" i="1"/>
  <c r="L583" i="1" s="1"/>
  <c r="L582" i="1"/>
  <c r="K582" i="1"/>
  <c r="K581" i="1"/>
  <c r="L581" i="1" s="1"/>
  <c r="K580" i="1"/>
  <c r="L579" i="1"/>
  <c r="K579" i="1"/>
  <c r="K578" i="1"/>
  <c r="L578" i="1" s="1"/>
  <c r="K577" i="1"/>
  <c r="L577" i="1" s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L564" i="1" s="1"/>
  <c r="K563" i="1"/>
  <c r="L563" i="1" s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L550" i="1" s="1"/>
  <c r="K549" i="1"/>
  <c r="L549" i="1" s="1"/>
  <c r="K548" i="1"/>
  <c r="K547" i="1"/>
  <c r="L547" i="1" s="1"/>
  <c r="K546" i="1"/>
  <c r="L545" i="1"/>
  <c r="K545" i="1"/>
  <c r="K544" i="1"/>
  <c r="K543" i="1"/>
  <c r="L543" i="1" s="1"/>
  <c r="K542" i="1"/>
  <c r="K541" i="1"/>
  <c r="K540" i="1"/>
  <c r="K539" i="1"/>
  <c r="K538" i="1"/>
  <c r="K537" i="1"/>
  <c r="K536" i="1"/>
  <c r="K535" i="1"/>
  <c r="L534" i="1"/>
  <c r="K534" i="1"/>
  <c r="K533" i="1"/>
  <c r="K532" i="1"/>
  <c r="K531" i="1"/>
  <c r="K530" i="1"/>
  <c r="L530" i="1" s="1"/>
  <c r="L529" i="1"/>
  <c r="K529" i="1"/>
  <c r="K528" i="1"/>
  <c r="K527" i="1"/>
  <c r="L527" i="1" s="1"/>
  <c r="K526" i="1"/>
  <c r="K525" i="1"/>
  <c r="L525" i="1" s="1"/>
  <c r="K524" i="1"/>
  <c r="L524" i="1" s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L510" i="1"/>
  <c r="K510" i="1"/>
  <c r="K509" i="1"/>
  <c r="K508" i="1"/>
  <c r="K507" i="1"/>
  <c r="L507" i="1" s="1"/>
  <c r="K506" i="1"/>
  <c r="K505" i="1"/>
  <c r="K504" i="1"/>
  <c r="K503" i="1"/>
  <c r="K502" i="1"/>
  <c r="K501" i="1"/>
  <c r="K500" i="1"/>
  <c r="K499" i="1"/>
  <c r="L499" i="1" s="1"/>
  <c r="K498" i="1"/>
  <c r="L498" i="1" s="1"/>
  <c r="K497" i="1"/>
  <c r="L497" i="1" s="1"/>
  <c r="K496" i="1"/>
  <c r="K495" i="1"/>
  <c r="L495" i="1" s="1"/>
  <c r="L494" i="1"/>
  <c r="K494" i="1"/>
  <c r="K493" i="1"/>
  <c r="K492" i="1"/>
  <c r="K491" i="1"/>
  <c r="K490" i="1"/>
  <c r="K489" i="1"/>
  <c r="K488" i="1"/>
  <c r="L488" i="1" s="1"/>
  <c r="K487" i="1"/>
  <c r="L487" i="1" s="1"/>
  <c r="K486" i="1"/>
  <c r="L486" i="1" s="1"/>
  <c r="K485" i="1"/>
  <c r="L485" i="1" s="1"/>
  <c r="K484" i="1"/>
  <c r="L484" i="1" s="1"/>
  <c r="K483" i="1"/>
  <c r="K482" i="1"/>
  <c r="K481" i="1"/>
  <c r="K480" i="1"/>
  <c r="L480" i="1" s="1"/>
  <c r="K479" i="1"/>
  <c r="K478" i="1"/>
  <c r="K477" i="1"/>
  <c r="L477" i="1" s="1"/>
  <c r="L476" i="1"/>
  <c r="K476" i="1"/>
  <c r="K475" i="1"/>
  <c r="L475" i="1" s="1"/>
  <c r="K474" i="1"/>
  <c r="L474" i="1" s="1"/>
  <c r="K473" i="1"/>
  <c r="K472" i="1"/>
  <c r="L472" i="1" s="1"/>
  <c r="K471" i="1"/>
  <c r="K470" i="1"/>
  <c r="L470" i="1" s="1"/>
  <c r="K469" i="1"/>
  <c r="K468" i="1"/>
  <c r="L468" i="1" s="1"/>
  <c r="K467" i="1"/>
  <c r="L467" i="1" s="1"/>
  <c r="K466" i="1"/>
  <c r="K465" i="1"/>
  <c r="L465" i="1" s="1"/>
  <c r="K464" i="1"/>
  <c r="L463" i="1"/>
  <c r="K463" i="1"/>
  <c r="K462" i="1"/>
  <c r="K461" i="1"/>
  <c r="L461" i="1" s="1"/>
  <c r="K460" i="1"/>
  <c r="K459" i="1"/>
  <c r="L459" i="1" s="1"/>
  <c r="K458" i="1"/>
  <c r="K457" i="1"/>
  <c r="K456" i="1"/>
  <c r="L456" i="1" s="1"/>
  <c r="K455" i="1"/>
  <c r="L455" i="1" s="1"/>
  <c r="K454" i="1"/>
  <c r="K453" i="1"/>
  <c r="K452" i="1"/>
  <c r="K451" i="1"/>
  <c r="K450" i="1"/>
  <c r="K449" i="1"/>
  <c r="K448" i="1"/>
  <c r="K447" i="1"/>
  <c r="K446" i="1"/>
  <c r="L446" i="1" s="1"/>
  <c r="K445" i="1"/>
  <c r="L445" i="1" s="1"/>
  <c r="K444" i="1"/>
  <c r="K443" i="1"/>
  <c r="L443" i="1" s="1"/>
  <c r="K442" i="1"/>
  <c r="L442" i="1" s="1"/>
  <c r="K441" i="1"/>
  <c r="L441" i="1" s="1"/>
  <c r="L440" i="1"/>
  <c r="K440" i="1"/>
  <c r="K439" i="1"/>
  <c r="L439" i="1" s="1"/>
  <c r="K438" i="1"/>
  <c r="L438" i="1" s="1"/>
  <c r="L437" i="1"/>
  <c r="K437" i="1"/>
  <c r="K436" i="1"/>
  <c r="L436" i="1" s="1"/>
  <c r="K435" i="1"/>
  <c r="L435" i="1" s="1"/>
  <c r="K434" i="1"/>
  <c r="K433" i="1"/>
  <c r="L433" i="1" s="1"/>
  <c r="K432" i="1"/>
  <c r="L432" i="1" s="1"/>
  <c r="K431" i="1"/>
  <c r="K430" i="1"/>
  <c r="L430" i="1" s="1"/>
  <c r="K429" i="1"/>
  <c r="L429" i="1" s="1"/>
  <c r="L428" i="1"/>
  <c r="K428" i="1"/>
  <c r="K427" i="1"/>
  <c r="K426" i="1"/>
  <c r="L426" i="1" s="1"/>
  <c r="K425" i="1"/>
  <c r="L425" i="1" s="1"/>
  <c r="K424" i="1"/>
  <c r="L424" i="1" s="1"/>
  <c r="K423" i="1"/>
  <c r="L423" i="1" s="1"/>
  <c r="K422" i="1"/>
  <c r="K421" i="1"/>
  <c r="L421" i="1" s="1"/>
  <c r="K420" i="1"/>
  <c r="L420" i="1" s="1"/>
  <c r="K419" i="1"/>
  <c r="L419" i="1" s="1"/>
  <c r="K418" i="1"/>
  <c r="K417" i="1"/>
  <c r="L416" i="1"/>
  <c r="K416" i="1"/>
  <c r="K415" i="1"/>
  <c r="L415" i="1" s="1"/>
  <c r="K414" i="1"/>
  <c r="L414" i="1" s="1"/>
  <c r="K413" i="1"/>
  <c r="K412" i="1"/>
  <c r="K411" i="1"/>
  <c r="L411" i="1" s="1"/>
  <c r="K410" i="1"/>
  <c r="L410" i="1" s="1"/>
  <c r="K409" i="1"/>
  <c r="K408" i="1"/>
  <c r="L408" i="1" s="1"/>
  <c r="K407" i="1"/>
  <c r="L407" i="1" s="1"/>
  <c r="K406" i="1"/>
  <c r="L406" i="1" s="1"/>
  <c r="K405" i="1"/>
  <c r="L405" i="1" s="1"/>
  <c r="K404" i="1"/>
  <c r="K403" i="1"/>
  <c r="L403" i="1" s="1"/>
  <c r="K402" i="1"/>
  <c r="L402" i="1" s="1"/>
  <c r="K401" i="1"/>
  <c r="L401" i="1" s="1"/>
  <c r="K400" i="1"/>
  <c r="K399" i="1"/>
  <c r="L399" i="1" s="1"/>
  <c r="K398" i="1"/>
  <c r="L398" i="1" s="1"/>
  <c r="K397" i="1"/>
  <c r="L397" i="1" s="1"/>
  <c r="K396" i="1"/>
  <c r="K395" i="1"/>
  <c r="L395" i="1" s="1"/>
  <c r="K394" i="1"/>
  <c r="L394" i="1" s="1"/>
  <c r="K393" i="1"/>
  <c r="L393" i="1" s="1"/>
  <c r="K392" i="1"/>
  <c r="L392" i="1" s="1"/>
  <c r="L391" i="1"/>
  <c r="K391" i="1"/>
  <c r="K390" i="1"/>
  <c r="L390" i="1" s="1"/>
  <c r="K389" i="1"/>
  <c r="K388" i="1"/>
  <c r="K387" i="1"/>
  <c r="K386" i="1"/>
  <c r="K385" i="1"/>
  <c r="L384" i="1"/>
  <c r="K384" i="1"/>
  <c r="K383" i="1"/>
  <c r="L383" i="1" s="1"/>
  <c r="K382" i="1"/>
  <c r="L382" i="1" s="1"/>
  <c r="L381" i="1"/>
  <c r="K381" i="1"/>
  <c r="K380" i="1"/>
  <c r="L380" i="1" s="1"/>
  <c r="K379" i="1"/>
  <c r="K378" i="1"/>
  <c r="L378" i="1" s="1"/>
  <c r="L377" i="1"/>
  <c r="K377" i="1"/>
  <c r="K376" i="1"/>
  <c r="L376" i="1" s="1"/>
  <c r="K375" i="1"/>
  <c r="L375" i="1" s="1"/>
  <c r="K374" i="1"/>
  <c r="L374" i="1" s="1"/>
  <c r="K373" i="1"/>
  <c r="L373" i="1" s="1"/>
  <c r="K372" i="1"/>
  <c r="L372" i="1" s="1"/>
  <c r="K371" i="1"/>
  <c r="L371" i="1" s="1"/>
  <c r="L370" i="1"/>
  <c r="K370" i="1"/>
  <c r="L369" i="1"/>
  <c r="K369" i="1"/>
  <c r="K368" i="1"/>
  <c r="L367" i="1"/>
  <c r="K367" i="1"/>
  <c r="K366" i="1"/>
  <c r="K365" i="1"/>
  <c r="L365" i="1" s="1"/>
  <c r="K364" i="1"/>
  <c r="K363" i="1"/>
  <c r="K362" i="1"/>
  <c r="K361" i="1"/>
  <c r="K360" i="1"/>
  <c r="K359" i="1"/>
  <c r="K358" i="1"/>
  <c r="K357" i="1"/>
  <c r="K356" i="1"/>
  <c r="K355" i="1"/>
  <c r="L355" i="1" s="1"/>
  <c r="K354" i="1"/>
  <c r="L354" i="1" s="1"/>
  <c r="K353" i="1"/>
  <c r="K352" i="1"/>
  <c r="K351" i="1"/>
  <c r="L351" i="1" s="1"/>
  <c r="K350" i="1"/>
  <c r="L350" i="1" s="1"/>
  <c r="K349" i="1"/>
  <c r="L349" i="1" s="1"/>
  <c r="K348" i="1"/>
  <c r="L348" i="1" s="1"/>
  <c r="K347" i="1"/>
  <c r="L347" i="1" s="1"/>
  <c r="K346" i="1"/>
  <c r="L346" i="1" s="1"/>
  <c r="K345" i="1"/>
  <c r="L345" i="1" s="1"/>
  <c r="L344" i="1"/>
  <c r="K344" i="1"/>
  <c r="K343" i="1"/>
  <c r="L343" i="1" s="1"/>
  <c r="L342" i="1"/>
  <c r="K342" i="1"/>
  <c r="K341" i="1"/>
  <c r="K340" i="1"/>
  <c r="L340" i="1" s="1"/>
  <c r="K339" i="1"/>
  <c r="K338" i="1"/>
  <c r="L338" i="1" s="1"/>
  <c r="K337" i="1"/>
  <c r="L337" i="1" s="1"/>
  <c r="K336" i="1"/>
  <c r="L336" i="1" s="1"/>
  <c r="K335" i="1"/>
  <c r="L335" i="1" s="1"/>
  <c r="L334" i="1"/>
  <c r="K334" i="1"/>
  <c r="K333" i="1"/>
  <c r="K332" i="1"/>
  <c r="K331" i="1"/>
  <c r="K330" i="1"/>
  <c r="K329" i="1"/>
  <c r="L329" i="1" s="1"/>
  <c r="K328" i="1"/>
  <c r="L328" i="1" s="1"/>
  <c r="K327" i="1"/>
  <c r="K326" i="1"/>
  <c r="L326" i="1" s="1"/>
  <c r="L325" i="1"/>
  <c r="K325" i="1"/>
  <c r="K324" i="1"/>
  <c r="L324" i="1" s="1"/>
  <c r="K323" i="1"/>
  <c r="L323" i="1" s="1"/>
  <c r="K322" i="1"/>
  <c r="K321" i="1"/>
  <c r="L321" i="1" s="1"/>
  <c r="K320" i="1"/>
  <c r="L320" i="1" s="1"/>
  <c r="K319" i="1"/>
  <c r="L319" i="1" s="1"/>
  <c r="K318" i="1"/>
  <c r="K317" i="1"/>
  <c r="K316" i="1"/>
  <c r="L316" i="1" s="1"/>
  <c r="K315" i="1"/>
  <c r="K314" i="1"/>
  <c r="L314" i="1" s="1"/>
  <c r="K313" i="1"/>
  <c r="K312" i="1"/>
  <c r="L312" i="1" s="1"/>
  <c r="K311" i="1"/>
  <c r="L311" i="1" s="1"/>
  <c r="K310" i="1"/>
  <c r="K309" i="1"/>
  <c r="L309" i="1" s="1"/>
  <c r="K308" i="1"/>
  <c r="L308" i="1" s="1"/>
  <c r="K307" i="1"/>
  <c r="L307" i="1" s="1"/>
  <c r="K306" i="1"/>
  <c r="K305" i="1"/>
  <c r="L305" i="1" s="1"/>
  <c r="L304" i="1"/>
  <c r="K304" i="1"/>
  <c r="K303" i="1"/>
  <c r="L303" i="1" s="1"/>
  <c r="K302" i="1"/>
  <c r="K301" i="1"/>
  <c r="K300" i="1"/>
  <c r="K299" i="1"/>
  <c r="L299" i="1" s="1"/>
  <c r="K298" i="1"/>
  <c r="K297" i="1"/>
  <c r="L297" i="1" s="1"/>
  <c r="L296" i="1"/>
  <c r="K296" i="1"/>
  <c r="L295" i="1"/>
  <c r="K295" i="1"/>
  <c r="K294" i="1"/>
  <c r="L294" i="1" s="1"/>
  <c r="L293" i="1"/>
  <c r="K293" i="1"/>
  <c r="K292" i="1"/>
  <c r="L292" i="1" s="1"/>
  <c r="K291" i="1"/>
  <c r="K290" i="1"/>
  <c r="K289" i="1"/>
  <c r="K288" i="1"/>
  <c r="K287" i="1"/>
  <c r="K286" i="1"/>
  <c r="L286" i="1" s="1"/>
  <c r="K285" i="1"/>
  <c r="L285" i="1" s="1"/>
  <c r="K284" i="1"/>
  <c r="L284" i="1" s="1"/>
  <c r="K283" i="1"/>
  <c r="K282" i="1"/>
  <c r="K281" i="1"/>
  <c r="L281" i="1" s="1"/>
  <c r="K280" i="1"/>
  <c r="K279" i="1"/>
  <c r="L279" i="1" s="1"/>
  <c r="K278" i="1"/>
  <c r="L278" i="1" s="1"/>
  <c r="K277" i="1"/>
  <c r="K276" i="1"/>
  <c r="L276" i="1" s="1"/>
  <c r="K275" i="1"/>
  <c r="L275" i="1" s="1"/>
  <c r="K274" i="1"/>
  <c r="K273" i="1"/>
  <c r="K272" i="1"/>
  <c r="L271" i="1"/>
  <c r="K271" i="1"/>
  <c r="K270" i="1"/>
  <c r="K269" i="1"/>
  <c r="L269" i="1" s="1"/>
  <c r="L268" i="1"/>
  <c r="K268" i="1"/>
  <c r="K267" i="1"/>
  <c r="L267" i="1" s="1"/>
  <c r="K266" i="1"/>
  <c r="L266" i="1" s="1"/>
  <c r="K265" i="1"/>
  <c r="K264" i="1"/>
  <c r="K263" i="1"/>
  <c r="K262" i="1"/>
  <c r="L262" i="1" s="1"/>
  <c r="K261" i="1"/>
  <c r="K260" i="1"/>
  <c r="K259" i="1"/>
  <c r="L259" i="1" s="1"/>
  <c r="K258" i="1"/>
  <c r="L258" i="1" s="1"/>
  <c r="K257" i="1"/>
  <c r="L257" i="1" s="1"/>
  <c r="K256" i="1"/>
  <c r="L256" i="1" s="1"/>
  <c r="L255" i="1"/>
  <c r="K255" i="1"/>
  <c r="K254" i="1"/>
  <c r="K253" i="1"/>
  <c r="L253" i="1" s="1"/>
  <c r="K252" i="1"/>
  <c r="L252" i="1" s="1"/>
  <c r="L251" i="1"/>
  <c r="K251" i="1"/>
  <c r="K250" i="1"/>
  <c r="K249" i="1"/>
  <c r="K248" i="1"/>
  <c r="K247" i="1"/>
  <c r="L247" i="1" s="1"/>
  <c r="K246" i="1"/>
  <c r="L246" i="1" s="1"/>
  <c r="K245" i="1"/>
  <c r="K244" i="1"/>
  <c r="K243" i="1"/>
  <c r="K242" i="1"/>
  <c r="L242" i="1" s="1"/>
  <c r="K241" i="1"/>
  <c r="L241" i="1" s="1"/>
  <c r="L240" i="1"/>
  <c r="K240" i="1"/>
  <c r="K239" i="1"/>
  <c r="K238" i="1"/>
  <c r="L237" i="1"/>
  <c r="K237" i="1"/>
  <c r="K236" i="1"/>
  <c r="L236" i="1" s="1"/>
  <c r="K235" i="1"/>
  <c r="K234" i="1"/>
  <c r="K233" i="1"/>
  <c r="L232" i="1"/>
  <c r="K232" i="1"/>
  <c r="K231" i="1"/>
  <c r="K230" i="1"/>
  <c r="K229" i="1"/>
  <c r="L228" i="1"/>
  <c r="K228" i="1"/>
  <c r="K227" i="1"/>
  <c r="K226" i="1"/>
  <c r="L226" i="1" s="1"/>
  <c r="K225" i="1"/>
  <c r="L225" i="1" s="1"/>
  <c r="K224" i="1"/>
  <c r="L224" i="1" s="1"/>
  <c r="K223" i="1"/>
  <c r="K222" i="1"/>
  <c r="L222" i="1" s="1"/>
  <c r="K221" i="1"/>
  <c r="K220" i="1"/>
  <c r="K219" i="1"/>
  <c r="L218" i="1"/>
  <c r="K218" i="1"/>
  <c r="K217" i="1"/>
  <c r="L217" i="1" s="1"/>
  <c r="K216" i="1"/>
  <c r="L216" i="1" s="1"/>
  <c r="K215" i="1"/>
  <c r="L215" i="1" s="1"/>
  <c r="K214" i="1"/>
  <c r="L214" i="1" s="1"/>
  <c r="L213" i="1"/>
  <c r="K213" i="1"/>
  <c r="L212" i="1"/>
  <c r="K212" i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L204" i="1"/>
  <c r="K204" i="1"/>
  <c r="L203" i="1"/>
  <c r="K203" i="1"/>
  <c r="K202" i="1"/>
  <c r="K201" i="1"/>
  <c r="L201" i="1" s="1"/>
  <c r="K200" i="1"/>
  <c r="L200" i="1" s="1"/>
  <c r="K199" i="1"/>
  <c r="L199" i="1" s="1"/>
  <c r="L198" i="1"/>
  <c r="K198" i="1"/>
  <c r="K197" i="1"/>
  <c r="L197" i="1" s="1"/>
  <c r="K196" i="1"/>
  <c r="L196" i="1" s="1"/>
  <c r="K195" i="1"/>
  <c r="L195" i="1" s="1"/>
  <c r="K194" i="1"/>
  <c r="K193" i="1"/>
  <c r="K192" i="1"/>
  <c r="K191" i="1"/>
  <c r="K190" i="1"/>
  <c r="K189" i="1"/>
  <c r="K188" i="1"/>
  <c r="K187" i="1"/>
  <c r="K186" i="1"/>
  <c r="K185" i="1"/>
  <c r="L185" i="1" s="1"/>
  <c r="L184" i="1"/>
  <c r="K184" i="1"/>
  <c r="K183" i="1"/>
  <c r="K182" i="1"/>
  <c r="L182" i="1" s="1"/>
  <c r="K181" i="1"/>
  <c r="L181" i="1" s="1"/>
  <c r="L180" i="1"/>
  <c r="K180" i="1"/>
  <c r="L179" i="1"/>
  <c r="K179" i="1"/>
  <c r="L178" i="1"/>
  <c r="K178" i="1"/>
  <c r="K177" i="1"/>
  <c r="L177" i="1" s="1"/>
  <c r="K176" i="1"/>
  <c r="K175" i="1"/>
  <c r="K174" i="1"/>
  <c r="K173" i="1"/>
  <c r="K172" i="1"/>
  <c r="K171" i="1"/>
  <c r="K170" i="1"/>
  <c r="K169" i="1"/>
  <c r="L168" i="1"/>
  <c r="K168" i="1"/>
  <c r="L167" i="1"/>
  <c r="K167" i="1"/>
  <c r="L166" i="1"/>
  <c r="K166" i="1"/>
  <c r="K165" i="1"/>
  <c r="L165" i="1" s="1"/>
  <c r="K164" i="1"/>
  <c r="L164" i="1" s="1"/>
  <c r="K163" i="1"/>
  <c r="L163" i="1" s="1"/>
  <c r="K162" i="1"/>
  <c r="L161" i="1"/>
  <c r="K161" i="1"/>
  <c r="K160" i="1"/>
  <c r="L160" i="1" s="1"/>
  <c r="K159" i="1"/>
  <c r="L159" i="1" s="1"/>
  <c r="K158" i="1"/>
  <c r="L158" i="1" s="1"/>
  <c r="K157" i="1"/>
  <c r="L157" i="1" s="1"/>
  <c r="K156" i="1"/>
  <c r="K155" i="1"/>
  <c r="L155" i="1" s="1"/>
  <c r="K154" i="1"/>
  <c r="K153" i="1"/>
  <c r="L153" i="1" s="1"/>
  <c r="K152" i="1"/>
  <c r="K151" i="1"/>
  <c r="L151" i="1" s="1"/>
  <c r="K150" i="1"/>
  <c r="K149" i="1"/>
  <c r="L149" i="1" s="1"/>
  <c r="K148" i="1"/>
  <c r="L148" i="1" s="1"/>
  <c r="K147" i="1"/>
  <c r="K146" i="1"/>
  <c r="L146" i="1" s="1"/>
  <c r="K145" i="1"/>
  <c r="L145" i="1" s="1"/>
  <c r="K144" i="1"/>
  <c r="L144" i="1" s="1"/>
  <c r="K143" i="1"/>
  <c r="K142" i="1"/>
  <c r="K141" i="1"/>
  <c r="L141" i="1" s="1"/>
  <c r="K140" i="1"/>
  <c r="K139" i="1"/>
  <c r="L139" i="1" s="1"/>
  <c r="K138" i="1"/>
  <c r="L138" i="1" s="1"/>
  <c r="K137" i="1"/>
  <c r="L137" i="1" s="1"/>
  <c r="K136" i="1"/>
  <c r="K135" i="1"/>
  <c r="L135" i="1" s="1"/>
  <c r="L134" i="1"/>
  <c r="K134" i="1"/>
  <c r="K133" i="1"/>
  <c r="K132" i="1"/>
  <c r="K131" i="1"/>
  <c r="K130" i="1"/>
  <c r="K129" i="1"/>
  <c r="K128" i="1"/>
  <c r="K127" i="1"/>
  <c r="K126" i="1"/>
  <c r="K125" i="1"/>
  <c r="L125" i="1" s="1"/>
  <c r="K124" i="1"/>
  <c r="L124" i="1" s="1"/>
  <c r="K123" i="1"/>
  <c r="K122" i="1"/>
  <c r="L121" i="1"/>
  <c r="K121" i="1"/>
  <c r="K120" i="1"/>
  <c r="L120" i="1" s="1"/>
  <c r="K119" i="1"/>
  <c r="L119" i="1" s="1"/>
  <c r="K118" i="1"/>
  <c r="L118" i="1" s="1"/>
  <c r="K117" i="1"/>
  <c r="K116" i="1"/>
  <c r="L116" i="1" s="1"/>
  <c r="K115" i="1"/>
  <c r="L115" i="1" s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L97" i="1" s="1"/>
  <c r="K96" i="1"/>
  <c r="L96" i="1" s="1"/>
  <c r="K95" i="1"/>
  <c r="K94" i="1"/>
  <c r="L94" i="1" s="1"/>
  <c r="L93" i="1"/>
  <c r="K93" i="1"/>
  <c r="K92" i="1"/>
  <c r="K91" i="1"/>
  <c r="K90" i="1"/>
  <c r="L90" i="1" s="1"/>
  <c r="K89" i="1"/>
  <c r="L89" i="1" s="1"/>
  <c r="K88" i="1"/>
  <c r="L88" i="1" s="1"/>
  <c r="K87" i="1"/>
  <c r="K86" i="1"/>
  <c r="L86" i="1" s="1"/>
  <c r="K85" i="1"/>
  <c r="K84" i="1"/>
  <c r="L84" i="1" s="1"/>
  <c r="K83" i="1"/>
  <c r="K82" i="1"/>
  <c r="K81" i="1"/>
  <c r="K80" i="1"/>
  <c r="K79" i="1"/>
  <c r="L79" i="1" s="1"/>
  <c r="K78" i="1"/>
  <c r="L78" i="1" s="1"/>
  <c r="K77" i="1"/>
  <c r="L77" i="1" s="1"/>
  <c r="K76" i="1"/>
  <c r="L76" i="1" s="1"/>
  <c r="K75" i="1"/>
  <c r="K74" i="1"/>
  <c r="L73" i="1"/>
  <c r="K73" i="1"/>
  <c r="L72" i="1"/>
  <c r="K72" i="1"/>
  <c r="K71" i="1"/>
  <c r="L71" i="1" s="1"/>
  <c r="K70" i="1"/>
  <c r="L70" i="1" s="1"/>
  <c r="K69" i="1"/>
  <c r="L69" i="1" s="1"/>
  <c r="K68" i="1"/>
  <c r="L68" i="1" s="1"/>
  <c r="K67" i="1"/>
  <c r="K66" i="1"/>
  <c r="L66" i="1" s="1"/>
  <c r="K65" i="1"/>
  <c r="K64" i="1"/>
  <c r="K63" i="1"/>
  <c r="L63" i="1" s="1"/>
  <c r="K62" i="1"/>
  <c r="K61" i="1"/>
  <c r="L61" i="1" s="1"/>
  <c r="K60" i="1"/>
  <c r="L60" i="1" s="1"/>
  <c r="K59" i="1"/>
  <c r="K58" i="1"/>
  <c r="K57" i="1"/>
  <c r="K56" i="1"/>
  <c r="K55" i="1"/>
  <c r="K54" i="1"/>
  <c r="K53" i="1"/>
  <c r="K52" i="1"/>
  <c r="L52" i="1" s="1"/>
  <c r="K51" i="1"/>
  <c r="L51" i="1" s="1"/>
  <c r="K50" i="1"/>
  <c r="K49" i="1"/>
  <c r="K48" i="1"/>
  <c r="L48" i="1" s="1"/>
  <c r="K47" i="1"/>
  <c r="K46" i="1"/>
  <c r="L46" i="1" s="1"/>
  <c r="K45" i="1"/>
  <c r="L45" i="1" s="1"/>
  <c r="K44" i="1"/>
  <c r="K43" i="1"/>
  <c r="K42" i="1"/>
  <c r="K41" i="1"/>
  <c r="L41" i="1" s="1"/>
  <c r="K40" i="1"/>
  <c r="L40" i="1" s="1"/>
  <c r="K39" i="1"/>
  <c r="L39" i="1" s="1"/>
  <c r="K38" i="1"/>
  <c r="L38" i="1" s="1"/>
  <c r="K37" i="1"/>
  <c r="K36" i="1"/>
  <c r="K35" i="1"/>
  <c r="K34" i="1"/>
  <c r="K33" i="1"/>
  <c r="L33" i="1" s="1"/>
  <c r="K32" i="1"/>
  <c r="L32" i="1" s="1"/>
  <c r="K31" i="1"/>
  <c r="L31" i="1" s="1"/>
  <c r="K30" i="1"/>
  <c r="L30" i="1" s="1"/>
  <c r="K29" i="1"/>
  <c r="L29" i="1" s="1"/>
</calcChain>
</file>

<file path=xl/sharedStrings.xml><?xml version="1.0" encoding="utf-8"?>
<sst xmlns="http://schemas.openxmlformats.org/spreadsheetml/2006/main" count="1417" uniqueCount="1170">
  <si>
    <t>MINISTERO DELLA SALUTE</t>
  </si>
  <si>
    <t>Direzione Generale della Programmazione Sanitaria</t>
  </si>
  <si>
    <t>Direzione Generale della Digitalizzazione, del Sistema Informativo Sanitario e della Statistica</t>
  </si>
  <si>
    <t>MODELLO DI RILEVAZIONE DEL CONTO ECONOMICO ENTI DEL SERVIZIO SANITARIO NAZIONALE</t>
  </si>
  <si>
    <t>STRUTTURA RILEVATA</t>
  </si>
  <si>
    <t xml:space="preserve"> REGIONE</t>
  </si>
  <si>
    <t>| 1 | 0 | 6 |</t>
  </si>
  <si>
    <t>Puglia</t>
  </si>
  <si>
    <t xml:space="preserve"> ENTE SSN</t>
  </si>
  <si>
    <t>| 1 | 1 | 3 |</t>
  </si>
  <si>
    <t xml:space="preserve"> ASL BAT</t>
  </si>
  <si>
    <t>PERIODO DI RILEVAZIONE</t>
  </si>
  <si>
    <t>ANNO</t>
  </si>
  <si>
    <t xml:space="preserve">Trimestre </t>
  </si>
  <si>
    <t>Preventivo</t>
  </si>
  <si>
    <t>Consuntivo</t>
  </si>
  <si>
    <t>x</t>
  </si>
  <si>
    <t>A</t>
  </si>
  <si>
    <t>B</t>
  </si>
  <si>
    <t>C=A-B</t>
  </si>
  <si>
    <t>CE Anno 
2024</t>
  </si>
  <si>
    <t>CE Anno 
2023</t>
  </si>
  <si>
    <t>val.assoluto</t>
  </si>
  <si>
    <t>var.%</t>
  </si>
  <si>
    <t>(Unità di euro)</t>
  </si>
  <si>
    <t>Formule</t>
  </si>
  <si>
    <t>Cons</t>
  </si>
  <si>
    <t>CODICE</t>
  </si>
  <si>
    <t>DESCRIZIONE</t>
  </si>
  <si>
    <t>A)  Valore della produzione</t>
  </si>
  <si>
    <t>F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</si>
  <si>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</si>
  <si>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</si>
  <si>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</si>
  <si>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</si>
  <si>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</si>
  <si>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</si>
  <si>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</si>
  <si>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</si>
  <si>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</si>
  <si>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</si>
  <si>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</si>
  <si>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</si>
  <si>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</si>
  <si>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</si>
  <si>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</si>
  <si>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</si>
  <si>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</si>
  <si>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</si>
  <si>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</si>
  <si>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</si>
  <si>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</si>
  <si>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</si>
  <si>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</si>
  <si>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</si>
  <si>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</si>
  <si>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</si>
  <si>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</si>
  <si>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</si>
  <si>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</si>
  <si>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</si>
  <si>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</si>
  <si>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</si>
  <si>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</si>
  <si>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</si>
  <si>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</si>
  <si>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</si>
  <si>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</si>
  <si>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</si>
  <si>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</si>
  <si>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</si>
  <si>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</si>
  <si>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</si>
  <si>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</si>
  <si>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</si>
  <si>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</si>
  <si>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</si>
  <si>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</si>
  <si>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</si>
  <si>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</si>
  <si>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</si>
  <si>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</si>
  <si>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</si>
  <si>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</si>
  <si>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</si>
  <si>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</si>
  <si>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</si>
  <si>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</si>
  <si>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</si>
  <si>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</si>
  <si>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</si>
  <si>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</si>
  <si>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</si>
  <si>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</si>
  <si>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</si>
  <si>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</si>
  <si>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</si>
  <si>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</si>
  <si>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</si>
  <si>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</si>
  <si>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</si>
  <si>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</si>
  <si>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</si>
  <si>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</si>
  <si>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</si>
  <si>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</si>
  <si>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</si>
  <si>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</si>
  <si>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</si>
  <si>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</si>
  <si>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</si>
  <si>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</si>
  <si>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</si>
  <si>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</si>
  <si>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</si>
  <si>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</si>
  <si>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</si>
  <si>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</si>
  <si>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</si>
  <si>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</si>
  <si>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</si>
  <si>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</si>
  <si>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</si>
  <si>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</si>
  <si>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</si>
  <si>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</si>
  <si>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</si>
  <si>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</si>
  <si>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</si>
  <si>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</si>
  <si>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</si>
  <si>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</si>
  <si>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</si>
  <si>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</si>
  <si>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</si>
  <si>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</si>
  <si>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</si>
  <si>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</si>
  <si>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</si>
  <si>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</si>
  <si>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</si>
  <si>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</si>
  <si>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</si>
  <si>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</si>
  <si>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</si>
  <si>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</si>
  <si>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</si>
  <si>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</si>
  <si>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</si>
  <si>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</si>
  <si>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</si>
  <si>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</si>
  <si>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</si>
  <si>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</si>
  <si>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</si>
  <si>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</si>
  <si>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</si>
  <si>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</si>
  <si>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</si>
  <si>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</si>
  <si>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</si>
  <si>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</si>
  <si>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</si>
  <si>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</si>
  <si>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</si>
  <si>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</si>
  <si>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</si>
  <si>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</si>
  <si>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</si>
  <si>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</si>
  <si>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</si>
  <si>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</si>
  <si>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</si>
  <si>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</si>
  <si>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</si>
  <si>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</si>
  <si>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</si>
  <si>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</si>
  <si>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</si>
  <si>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</si>
  <si>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</si>
  <si>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</si>
  <si>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</si>
  <si>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</si>
  <si>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</si>
  <si>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</si>
  <si>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</si>
  <si>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</si>
  <si>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</si>
  <si>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</si>
  <si>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</si>
  <si>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</si>
  <si>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</si>
  <si>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</si>
  <si>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</si>
  <si>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</si>
  <si>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</si>
  <si>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</si>
  <si>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</si>
  <si>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</si>
  <si>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</si>
  <si>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</si>
  <si>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</si>
  <si>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</si>
  <si>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</si>
  <si>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</si>
  <si>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</si>
  <si>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</si>
  <si>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</si>
  <si>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</si>
  <si>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</si>
  <si>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</si>
  <si>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</si>
  <si>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</si>
  <si>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</si>
  <si>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</si>
  <si>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</si>
  <si>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</si>
  <si>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</si>
  <si>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</si>
  <si>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</si>
  <si>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</si>
  <si>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</si>
  <si>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</si>
  <si>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</si>
  <si>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</si>
  <si>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</si>
  <si>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</si>
  <si>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</si>
  <si>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</si>
  <si>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</si>
  <si>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</si>
  <si>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</si>
  <si>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</si>
  <si>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</si>
  <si>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</si>
  <si>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</si>
  <si>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</si>
  <si>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</si>
  <si>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</si>
  <si>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</si>
  <si>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</si>
  <si>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</si>
  <si>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</si>
  <si>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</si>
  <si>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</si>
  <si>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</si>
  <si>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</si>
  <si>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</si>
  <si>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</si>
  <si>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</si>
  <si>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</si>
  <si>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</si>
  <si>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</si>
  <si>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</si>
  <si>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</si>
  <si>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</si>
  <si>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</si>
  <si>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</si>
  <si>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</si>
  <si>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</si>
  <si>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</si>
  <si>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</si>
  <si>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</si>
  <si>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</si>
  <si>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</si>
  <si>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</si>
  <si>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</si>
  <si>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</si>
  <si>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</si>
  <si>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</si>
  <si>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</si>
  <si>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</si>
  <si>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</si>
  <si>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</si>
  <si>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</si>
  <si>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</si>
  <si>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</si>
  <si>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</si>
  <si>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</si>
  <si>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</si>
  <si>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</si>
  <si>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</si>
  <si>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</si>
  <si>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</si>
  <si>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</si>
  <si>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</si>
  <si>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</si>
  <si>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</si>
  <si>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</si>
  <si>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</si>
  <si>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</si>
  <si>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</si>
  <si>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</si>
  <si>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</si>
  <si>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</si>
  <si>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</si>
  <si>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</si>
  <si>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</si>
  <si>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</si>
  <si>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</si>
  <si>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</si>
  <si>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</si>
  <si>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</si>
  <si>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</si>
  <si>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</si>
  <si>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</si>
  <si>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</si>
  <si>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</si>
  <si>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</si>
  <si>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</si>
  <si>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</si>
  <si>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</si>
  <si>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</si>
  <si>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</si>
  <si>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</si>
  <si>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</si>
  <si>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</si>
  <si>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</si>
  <si>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</si>
  <si>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</si>
  <si>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</si>
  <si>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</si>
  <si>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</si>
  <si>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</si>
  <si>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</si>
  <si>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</si>
  <si>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</si>
  <si>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</si>
  <si>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</si>
  <si>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</si>
  <si>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</si>
  <si>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</si>
  <si>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</si>
  <si>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</si>
  <si>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</si>
  <si>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</si>
  <si>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</si>
  <si>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</si>
  <si>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</si>
  <si>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</si>
  <si>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</si>
  <si>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</si>
  <si>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</si>
  <si>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</si>
  <si>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</si>
  <si>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</si>
  <si>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</si>
  <si>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</si>
  <si>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</si>
  <si>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</si>
  <si>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</si>
  <si>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</si>
  <si>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</si>
  <si>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</si>
  <si>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</si>
  <si>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</si>
  <si>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</si>
  <si>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</si>
  <si>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</si>
  <si>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</si>
  <si>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</si>
  <si>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</si>
  <si>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</si>
  <si>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</si>
  <si>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</si>
  <si>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</si>
  <si>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</si>
  <si>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</si>
  <si>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</si>
  <si>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</si>
  <si>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</si>
  <si>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</si>
  <si>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</si>
  <si>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</si>
  <si>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</si>
  <si>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</si>
  <si>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</si>
  <si>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</si>
  <si>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</si>
  <si>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</si>
  <si>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</si>
  <si>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</si>
  <si>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</si>
  <si>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</si>
  <si>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</si>
  <si>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</si>
  <si>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</si>
  <si>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</si>
  <si>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</si>
  <si>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</si>
  <si>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</si>
  <si>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</si>
  <si>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</si>
  <si>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</si>
  <si>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</si>
  <si>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</si>
  <si>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</si>
  <si>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</si>
  <si>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</si>
  <si>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</si>
  <si>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</si>
  <si>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</si>
  <si>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</si>
  <si>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</si>
  <si>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</si>
  <si>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</si>
  <si>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</si>
  <si>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</si>
  <si>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</si>
  <si>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</si>
  <si>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</si>
  <si>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</si>
  <si>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</si>
  <si>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</si>
  <si>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</si>
  <si>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</si>
  <si>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</si>
  <si>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</si>
  <si>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</si>
  <si>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</si>
  <si>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</si>
  <si>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</si>
  <si>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</si>
  <si>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</si>
  <si>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</si>
  <si>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</si>
  <si>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</si>
  <si>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</si>
  <si>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</si>
  <si>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</si>
  <si>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</si>
  <si>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</si>
  <si>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</si>
  <si>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</si>
  <si>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</si>
  <si>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</si>
  <si>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</si>
  <si>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</si>
  <si>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</si>
  <si>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</si>
  <si>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</si>
  <si>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</si>
  <si>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</si>
  <si>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</si>
  <si>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</si>
  <si>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</si>
  <si>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</si>
  <si>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</si>
  <si>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</si>
  <si>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</si>
  <si>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</si>
  <si>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</si>
  <si>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</si>
  <si>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</si>
  <si>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</si>
  <si>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</si>
  <si>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</si>
  <si>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</si>
  <si>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</si>
  <si>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</si>
  <si>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</si>
  <si>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</si>
  <si>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</si>
  <si>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</si>
  <si>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</si>
  <si>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</si>
  <si>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</si>
  <si>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</si>
  <si>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</si>
  <si>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</si>
  <si>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</si>
  <si>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</si>
  <si>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</si>
  <si>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</si>
  <si>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</si>
  <si>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</si>
  <si>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</si>
  <si>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</si>
  <si>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</si>
  <si>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</si>
  <si>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</si>
  <si>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</si>
  <si>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</si>
  <si>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</si>
  <si>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</si>
  <si>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</si>
  <si>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</si>
  <si>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</si>
  <si>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</si>
  <si>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</si>
  <si>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</si>
  <si>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</si>
  <si>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</si>
  <si>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</si>
  <si>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</si>
  <si>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</si>
  <si>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</si>
  <si>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</si>
  <si>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</si>
  <si>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</si>
  <si>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</si>
  <si>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</si>
  <si>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</si>
  <si>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</si>
  <si>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</si>
  <si>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</si>
  <si>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</si>
  <si>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</si>
  <si>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</si>
  <si>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</si>
  <si>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</si>
  <si>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</si>
  <si>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</si>
  <si>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</si>
  <si>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</si>
  <si>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</si>
  <si>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</si>
  <si>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</si>
  <si>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</si>
  <si>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</si>
  <si>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</si>
  <si>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</si>
  <si>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</si>
  <si>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</si>
  <si>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</si>
  <si>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</si>
  <si>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</si>
  <si>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</si>
  <si>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</si>
  <si>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</si>
  <si>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</si>
  <si>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</si>
  <si>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</si>
  <si>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</si>
  <si>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</si>
  <si>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</si>
  <si>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</si>
  <si>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</si>
  <si>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</si>
  <si>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</si>
  <si>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</si>
  <si>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</si>
  <si>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</si>
  <si>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</si>
  <si>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</si>
  <si>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</si>
  <si>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</si>
  <si>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</si>
  <si>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</si>
  <si>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</si>
  <si>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</si>
  <si>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</si>
  <si>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</si>
  <si>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</si>
  <si>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</si>
  <si>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</si>
  <si>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</si>
  <si>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</si>
  <si>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</si>
  <si>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</si>
  <si>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</si>
  <si>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</si>
  <si>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</si>
  <si>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</si>
  <si>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</si>
  <si>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</si>
  <si>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</si>
  <si>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</si>
  <si>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</si>
  <si>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</si>
  <si>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</si>
  <si>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</si>
  <si>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</si>
  <si>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</si>
  <si>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</si>
  <si>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</si>
  <si>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</si>
  <si>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</si>
  <si>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</si>
  <si>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</si>
  <si>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</si>
  <si>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</si>
  <si>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</si>
  <si>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</si>
  <si>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</si>
  <si>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</si>
  <si>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</si>
  <si>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</si>
  <si>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</si>
  <si>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</si>
  <si>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</si>
  <si>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</si>
  <si>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</si>
  <si>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</si>
  <si>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</si>
  <si>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</si>
  <si>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</si>
  <si>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</si>
  <si>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</si>
  <si>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</si>
  <si>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</si>
  <si>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</si>
  <si>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</si>
  <si>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</si>
  <si>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</si>
  <si>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</si>
  <si>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</si>
  <si>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</si>
  <si>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</si>
  <si>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</si>
  <si>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</si>
  <si>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</si>
  <si>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</si>
  <si>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</si>
  <si>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</si>
  <si>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</si>
  <si>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</si>
  <si>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</si>
  <si>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</si>
  <si>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</si>
  <si>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</si>
  <si>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</si>
  <si>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</si>
  <si>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</si>
  <si>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</si>
  <si>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</si>
  <si>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</si>
  <si>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</si>
  <si>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</si>
  <si>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</si>
  <si>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</si>
  <si>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</si>
  <si>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</si>
  <si>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</si>
  <si>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</si>
  <si>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</si>
  <si>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</si>
  <si>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</si>
  <si>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</si>
  <si>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</si>
  <si>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</si>
  <si>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</si>
  <si>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</si>
  <si>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</si>
  <si>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</si>
  <si>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</si>
  <si>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</si>
  <si>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</si>
  <si>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</si>
  <si>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</si>
  <si>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</si>
  <si>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</si>
  <si>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</si>
  <si>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</si>
  <si>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</si>
  <si>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</si>
  <si>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</si>
  <si>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</si>
  <si>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</si>
  <si>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</si>
  <si>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</si>
  <si>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</si>
  <si>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</si>
  <si>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</si>
  <si>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</si>
  <si>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</si>
  <si>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</si>
  <si>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</si>
  <si>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</si>
  <si>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</si>
  <si>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</si>
  <si>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</si>
  <si>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</si>
  <si>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</si>
  <si>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</si>
  <si>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</si>
  <si>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</si>
  <si>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</si>
  <si>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</si>
  <si>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</si>
  <si>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</si>
  <si>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</si>
  <si>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</si>
  <si>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</si>
  <si>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</si>
  <si>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</si>
  <si>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</si>
  <si>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</si>
  <si>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</si>
  <si>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</si>
  <si>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</si>
  <si>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</si>
  <si>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</si>
  <si>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</si>
  <si>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</si>
  <si>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</si>
  <si>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</si>
  <si>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</si>
  <si>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</si>
  <si>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</si>
  <si>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</si>
  <si>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</si>
  <si>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</si>
  <si>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</si>
  <si>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</si>
  <si>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</si>
  <si>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</si>
  <si>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</si>
  <si>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</si>
  <si>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</si>
  <si>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</si>
  <si>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</si>
  <si>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</si>
  <si>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</si>
  <si>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</si>
  <si>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</si>
  <si>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</si>
  <si>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</si>
  <si>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</si>
  <si>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</si>
  <si>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</si>
  <si>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</si>
  <si>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</si>
  <si>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</si>
  <si>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</si>
  <si>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</si>
  <si>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</si>
  <si>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</si>
  <si>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</si>
  <si>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</si>
  <si>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</si>
  <si>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</si>
  <si>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</si>
  <si>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</si>
  <si>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</si>
  <si>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</si>
  <si>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</si>
  <si>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</si>
  <si>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</si>
  <si>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</si>
  <si>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</si>
  <si>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</si>
  <si>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</si>
  <si>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</si>
  <si>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</si>
  <si>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</si>
  <si>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</si>
  <si>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</si>
  <si>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</si>
  <si>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</si>
  <si>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</si>
  <si>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</si>
  <si>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</si>
  <si>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</si>
  <si>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</si>
  <si>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</si>
  <si>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</si>
  <si>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</si>
  <si>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</si>
  <si>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</si>
  <si>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</si>
  <si>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</si>
  <si>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</si>
  <si>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</si>
  <si>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</si>
  <si>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</si>
  <si>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</si>
  <si>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</si>
  <si>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</si>
  <si>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</si>
  <si>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</si>
  <si>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</si>
  <si>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</si>
  <si>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</si>
  <si>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</si>
  <si>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</si>
  <si>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</si>
  <si>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</si>
  <si>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</si>
  <si>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</si>
  <si>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</si>
  <si>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</si>
  <si>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</si>
  <si>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</si>
  <si>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</si>
  <si>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</si>
  <si>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</si>
  <si>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</si>
  <si>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</si>
  <si>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</si>
  <si>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</si>
  <si>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</si>
  <si>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</si>
  <si>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</si>
  <si>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</si>
  <si>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</si>
  <si>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</si>
  <si>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</si>
  <si>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</si>
  <si>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</si>
  <si>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</si>
  <si>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</si>
  <si>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</si>
  <si>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</si>
  <si>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</si>
  <si>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</si>
  <si>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</si>
  <si>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</si>
  <si>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</si>
  <si>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</si>
  <si>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</si>
  <si>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</si>
  <si>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</si>
  <si>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</si>
  <si>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</si>
  <si>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</si>
  <si>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</si>
  <si>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</si>
  <si>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</si>
  <si>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</si>
  <si>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</si>
  <si>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</si>
  <si>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</si>
  <si>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</si>
  <si>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</si>
  <si>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</si>
  <si>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</si>
  <si>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</si>
  <si>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</si>
  <si>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</si>
  <si>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</si>
  <si>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</si>
  <si>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</si>
  <si>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</si>
  <si>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</si>
  <si>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</si>
  <si>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</si>
  <si>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</si>
  <si>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</si>
  <si>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</si>
  <si>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</si>
  <si>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</si>
  <si>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</si>
  <si>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</si>
  <si>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</si>
  <si>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</si>
  <si>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</si>
  <si>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</si>
  <si>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</si>
  <si>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</si>
  <si>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</si>
  <si>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</si>
  <si>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</si>
  <si>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</si>
  <si>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</si>
  <si>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</si>
  <si>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</si>
  <si>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</si>
  <si>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</si>
  <si>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</si>
  <si>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</si>
  <si>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</si>
  <si>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</si>
  <si>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</si>
  <si>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</si>
  <si>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</si>
  <si>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</si>
  <si>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</si>
  <si>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</si>
  <si>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</si>
  <si>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</si>
  <si>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</si>
  <si>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</si>
  <si>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</si>
  <si>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</si>
  <si>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</si>
  <si>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</si>
  <si>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</si>
  <si>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-BA2671</t>
  </si>
  <si>
    <t>BA2671</t>
  </si>
  <si>
    <t>B.13.A.1) Prodotti farmaceutici ed emoderivati</t>
  </si>
  <si>
    <t>-BA2672</t>
  </si>
  <si>
    <t>BA2672</t>
  </si>
  <si>
    <t>B.13.A.2) Sangue ed emocomponenti</t>
  </si>
  <si>
    <t>-BA2673</t>
  </si>
  <si>
    <t>BA2673</t>
  </si>
  <si>
    <t>B.13.A.3) Dispositivi medici</t>
  </si>
  <si>
    <t>-BA2674</t>
  </si>
  <si>
    <t>BA2674</t>
  </si>
  <si>
    <t>B.13.A.4) Prodotti dietetici</t>
  </si>
  <si>
    <t>-BA2675</t>
  </si>
  <si>
    <t>BA2675</t>
  </si>
  <si>
    <t>B.13.A.5) Materiali per la profilassi (vaccini)</t>
  </si>
  <si>
    <t>-BA2676</t>
  </si>
  <si>
    <t>BA2676</t>
  </si>
  <si>
    <t>B.13.A.6) Prodotti chimici</t>
  </si>
  <si>
    <t>-BA2677</t>
  </si>
  <si>
    <t>BA2677</t>
  </si>
  <si>
    <t>B.13.A.7)  Materiali e prodotti per uso veterinario</t>
  </si>
  <si>
    <t>-BA2678</t>
  </si>
  <si>
    <t>BA2678</t>
  </si>
  <si>
    <t>B.13.A.8)  Altri beni e prodotti sanitari</t>
  </si>
  <si>
    <t>BA2680</t>
  </si>
  <si>
    <t>B.13.B) Variazione rimanenze non sanitarie</t>
  </si>
  <si>
    <t>-BA2681</t>
  </si>
  <si>
    <t>BA2681</t>
  </si>
  <si>
    <t>B.13.B.1) Prodotti alimentari</t>
  </si>
  <si>
    <t>-BA2682</t>
  </si>
  <si>
    <t>BA2682</t>
  </si>
  <si>
    <t>B.13.B.2) Materiali di guardaroba, di pulizia, e di convivenza in genere</t>
  </si>
  <si>
    <t>-BA2683</t>
  </si>
  <si>
    <t>BA2683</t>
  </si>
  <si>
    <t>B.13.B.3) Combustibili, carburanti e lubrificanti</t>
  </si>
  <si>
    <t>-BA2684</t>
  </si>
  <si>
    <t>BA2684</t>
  </si>
  <si>
    <t>B.13.B.4) Supporti informatici e cancelleria</t>
  </si>
  <si>
    <t>-BA2685</t>
  </si>
  <si>
    <t>BA2685</t>
  </si>
  <si>
    <t>B.13.B.5) Materiale per la manutenzione</t>
  </si>
  <si>
    <t>-BA2686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</si>
  <si>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</si>
  <si>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</si>
  <si>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</si>
  <si>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</si>
  <si>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</si>
  <si>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</si>
  <si>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</si>
  <si>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</si>
  <si>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</si>
  <si>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</si>
  <si>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</si>
  <si>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</si>
  <si>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</si>
  <si>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</si>
  <si>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</si>
  <si>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</si>
  <si>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</si>
  <si>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</si>
  <si>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</si>
  <si>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</si>
  <si>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</si>
  <si>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</si>
  <si>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</si>
  <si>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</si>
  <si>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</si>
  <si>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</si>
  <si>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</si>
  <si>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</si>
  <si>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</si>
  <si>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</si>
  <si>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</si>
  <si>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</si>
  <si>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</si>
  <si>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</si>
  <si>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</si>
  <si>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</si>
  <si>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</si>
  <si>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</si>
  <si>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</si>
  <si>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</si>
  <si>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</si>
  <si>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</si>
  <si>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</si>
  <si>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</si>
  <si>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</si>
  <si>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</si>
  <si>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</si>
  <si>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</si>
  <si>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</si>
  <si>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</si>
  <si>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</si>
  <si>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</si>
  <si>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</si>
  <si>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</si>
  <si>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</si>
  <si>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</si>
  <si>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</si>
  <si>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</si>
  <si>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</si>
  <si>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</si>
  <si>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</si>
  <si>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</si>
  <si>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</si>
  <si>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</si>
  <si>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</si>
  <si>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</si>
  <si>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</si>
  <si>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</si>
  <si>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</si>
  <si>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</si>
  <si>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</si>
  <si>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</si>
  <si>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</si>
  <si>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</si>
  <si>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</si>
  <si>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</si>
  <si>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</si>
  <si>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</si>
  <si>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</si>
  <si>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</si>
  <si>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</si>
  <si>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</si>
  <si>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</si>
  <si>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</si>
  <si>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</si>
  <si>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</si>
  <si>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</si>
  <si>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</si>
  <si>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</si>
  <si>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</si>
  <si>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</si>
  <si>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</si>
  <si>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</si>
  <si>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</si>
  <si>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</si>
  <si>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</si>
  <si>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</si>
  <si>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</si>
  <si>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</si>
  <si>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</si>
  <si>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</si>
  <si>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</si>
  <si>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</si>
  <si>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</si>
  <si>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</si>
  <si>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</si>
  <si>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</si>
  <si>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</si>
  <si>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</si>
  <si>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</si>
  <si>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</si>
  <si>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</si>
  <si>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</si>
  <si>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</si>
  <si>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</si>
  <si>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</si>
  <si>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</si>
  <si>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</si>
  <si>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</si>
  <si>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</si>
  <si>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</si>
  <si>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</si>
  <si>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</si>
  <si>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</si>
  <si>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</si>
  <si>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</si>
  <si>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</si>
  <si>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</si>
  <si>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</si>
  <si>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</si>
  <si>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</si>
  <si>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</si>
  <si>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</si>
  <si>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</si>
  <si>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</si>
  <si>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</si>
  <si>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</si>
  <si>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</si>
  <si>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</si>
  <si>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</si>
  <si>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</si>
  <si>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</si>
  <si>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</si>
  <si>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</si>
  <si>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</si>
  <si>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</si>
  <si>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</si>
  <si>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</si>
  <si>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</si>
  <si>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</si>
  <si>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</si>
  <si>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</si>
  <si>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</si>
  <si>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</si>
  <si>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</si>
  <si>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</si>
  <si>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</si>
  <si>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</si>
  <si>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</si>
  <si>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</si>
  <si>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</si>
  <si>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</si>
  <si>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</si>
  <si>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</si>
  <si>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</si>
  <si>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</si>
  <si>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</si>
  <si>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</si>
  <si>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</si>
  <si>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</si>
  <si>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</si>
  <si>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</si>
  <si>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</si>
  <si>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</si>
  <si>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</si>
  <si>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</si>
  <si>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</si>
  <si>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</si>
  <si>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</si>
  <si>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</si>
  <si>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</si>
  <si>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</si>
  <si>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</si>
  <si>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</si>
  <si>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</si>
  <si>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</si>
  <si>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</si>
  <si>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</si>
  <si>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</si>
  <si>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</si>
  <si>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</si>
  <si>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</si>
  <si>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</si>
  <si>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</si>
  <si>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</si>
  <si>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</si>
  <si>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</si>
  <si>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</si>
  <si>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</si>
  <si>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</si>
  <si>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</si>
  <si>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</si>
  <si>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</si>
  <si>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</si>
  <si>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</si>
  <si>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</si>
  <si>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</si>
  <si>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</si>
  <si>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</si>
  <si>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</si>
  <si>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</si>
  <si>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</si>
  <si>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</si>
  <si>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</si>
  <si>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</si>
  <si>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</si>
  <si>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</si>
  <si>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</si>
  <si>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</si>
  <si>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</si>
  <si>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</si>
  <si>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</si>
  <si>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</si>
  <si>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</si>
  <si>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</si>
  <si>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</si>
  <si>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</si>
  <si>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</si>
  <si>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</si>
  <si>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</si>
  <si>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</si>
  <si>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</si>
  <si>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</si>
  <si>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</si>
  <si>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</si>
  <si>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</si>
  <si>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</si>
  <si>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</si>
  <si>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</si>
  <si>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</si>
  <si>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</si>
  <si>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</si>
  <si>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</si>
  <si>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</si>
  <si>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</si>
  <si>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</si>
  <si>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</si>
  <si>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</si>
  <si>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Il Direttore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</si>
</sst>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#,##0.0_ ;\-#,##0.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5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u/>
      <sz val="10"/>
      <name val="Tahoma"/>
      <family val="2"/>
    </font>
    <font>
      <strike/>
      <sz val="10"/>
      <name val="Tahoma"/>
      <family val="2"/>
    </font>
    <font>
      <b/>
      <sz val="14"/>
      <name val="Calibri"/>
      <family val="2"/>
      <scheme val="minor"/>
    </font>
    <font>
      <b/>
      <i/>
      <u/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1" fillId="0" borderId="0"/>
  </cellStyleXfs>
  <cellXfs count="204">
    <xf numFmtId="0" fontId="0" fillId="0" borderId="0" xfId="0"/>
    <xf numFmtId="0" fontId="3" fillId="0" borderId="0" xfId="2" applyFont="1" applyFill="1" applyBorder="1" applyAlignment="1">
      <alignment vertical="center"/>
    </xf>
    <xf numFmtId="0" fontId="3" fillId="2" borderId="1" xfId="2" applyFont="1" applyFill="1" applyBorder="1" applyAlignment="1">
      <alignment vertical="center"/>
    </xf>
    <xf numFmtId="0" fontId="3" fillId="0" borderId="2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vertical="center"/>
    </xf>
    <xf numFmtId="165" fontId="4" fillId="0" borderId="2" xfId="1" applyNumberFormat="1" applyFont="1" applyFill="1" applyBorder="1" applyAlignment="1">
      <alignment vertical="center"/>
    </xf>
    <xf numFmtId="164" fontId="5" fillId="0" borderId="2" xfId="1" applyFont="1" applyFill="1" applyBorder="1" applyAlignment="1">
      <alignment vertical="center"/>
    </xf>
    <xf numFmtId="0" fontId="4" fillId="0" borderId="3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4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vertical="center"/>
    </xf>
    <xf numFmtId="164" fontId="5" fillId="0" borderId="0" xfId="1" applyFont="1" applyFill="1" applyBorder="1" applyAlignment="1">
      <alignment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5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left" vertical="center"/>
    </xf>
    <xf numFmtId="0" fontId="3" fillId="0" borderId="7" xfId="2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164" fontId="9" fillId="0" borderId="7" xfId="1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164" fontId="5" fillId="2" borderId="0" xfId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center" vertical="center"/>
    </xf>
    <xf numFmtId="165" fontId="5" fillId="2" borderId="0" xfId="1" applyNumberFormat="1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left" vertical="center"/>
    </xf>
    <xf numFmtId="0" fontId="5" fillId="2" borderId="10" xfId="2" applyFont="1" applyFill="1" applyBorder="1" applyAlignment="1">
      <alignment horizontal="left" vertical="center"/>
    </xf>
    <xf numFmtId="0" fontId="5" fillId="2" borderId="10" xfId="2" applyFont="1" applyFill="1" applyBorder="1" applyAlignment="1">
      <alignment horizontal="center" vertical="center"/>
    </xf>
    <xf numFmtId="164" fontId="5" fillId="2" borderId="10" xfId="1" applyFont="1" applyFill="1" applyBorder="1" applyAlignment="1">
      <alignment horizontal="center" vertical="center"/>
    </xf>
    <xf numFmtId="165" fontId="5" fillId="2" borderId="10" xfId="1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1" fontId="5" fillId="2" borderId="0" xfId="1" applyNumberFormat="1" applyFont="1" applyFill="1" applyBorder="1" applyAlignment="1">
      <alignment horizontal="center" vertical="center"/>
    </xf>
    <xf numFmtId="1" fontId="8" fillId="2" borderId="0" xfId="2" applyNumberFormat="1" applyFont="1" applyFill="1" applyBorder="1" applyAlignment="1">
      <alignment horizontal="center" vertical="center"/>
    </xf>
    <xf numFmtId="1" fontId="8" fillId="0" borderId="5" xfId="2" applyNumberFormat="1" applyFont="1" applyFill="1" applyBorder="1" applyAlignment="1">
      <alignment horizontal="center" vertical="center"/>
    </xf>
    <xf numFmtId="1" fontId="3" fillId="0" borderId="5" xfId="2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164" fontId="5" fillId="2" borderId="12" xfId="1" applyFont="1" applyFill="1" applyBorder="1" applyAlignment="1">
      <alignment horizontal="center" vertical="center"/>
    </xf>
    <xf numFmtId="1" fontId="5" fillId="0" borderId="12" xfId="1" applyNumberFormat="1" applyFont="1" applyFill="1" applyBorder="1" applyAlignment="1">
      <alignment horizontal="center" vertical="center"/>
    </xf>
    <xf numFmtId="165" fontId="5" fillId="0" borderId="12" xfId="1" applyNumberFormat="1" applyFont="1" applyFill="1" applyBorder="1" applyAlignment="1">
      <alignment horizontal="center" vertical="center"/>
    </xf>
    <xf numFmtId="1" fontId="5" fillId="2" borderId="0" xfId="2" applyNumberFormat="1" applyFont="1" applyFill="1" applyBorder="1" applyAlignment="1">
      <alignment horizontal="center" vertical="center"/>
    </xf>
    <xf numFmtId="1" fontId="5" fillId="0" borderId="13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right" vertical="center"/>
    </xf>
    <xf numFmtId="1" fontId="5" fillId="2" borderId="12" xfId="1" applyNumberFormat="1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horizontal="center" vertical="center"/>
    </xf>
    <xf numFmtId="1" fontId="5" fillId="2" borderId="10" xfId="1" applyNumberFormat="1" applyFont="1" applyFill="1" applyBorder="1" applyAlignment="1">
      <alignment horizontal="center" vertical="center"/>
    </xf>
    <xf numFmtId="1" fontId="5" fillId="2" borderId="10" xfId="2" applyNumberFormat="1" applyFont="1" applyFill="1" applyBorder="1" applyAlignment="1">
      <alignment horizontal="center" vertical="center"/>
    </xf>
    <xf numFmtId="1" fontId="5" fillId="2" borderId="11" xfId="1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vertical="center"/>
    </xf>
    <xf numFmtId="164" fontId="5" fillId="2" borderId="14" xfId="1" applyFont="1" applyFill="1" applyBorder="1" applyAlignment="1">
      <alignment horizontal="center" vertical="center"/>
    </xf>
    <xf numFmtId="165" fontId="5" fillId="2" borderId="15" xfId="1" applyNumberFormat="1" applyFont="1" applyFill="1" applyBorder="1" applyAlignment="1">
      <alignment horizontal="center" vertical="center"/>
    </xf>
    <xf numFmtId="164" fontId="5" fillId="2" borderId="16" xfId="1" applyFont="1" applyFill="1" applyBorder="1" applyAlignment="1">
      <alignment horizontal="center" vertical="center"/>
    </xf>
    <xf numFmtId="164" fontId="5" fillId="2" borderId="15" xfId="1" applyFont="1" applyFill="1" applyBorder="1" applyAlignment="1">
      <alignment horizontal="center" vertical="center"/>
    </xf>
    <xf numFmtId="165" fontId="5" fillId="2" borderId="17" xfId="1" applyNumberFormat="1" applyFont="1" applyFill="1" applyBorder="1" applyAlignment="1">
      <alignment horizontal="center" vertical="center" wrapText="1"/>
    </xf>
    <xf numFmtId="165" fontId="8" fillId="2" borderId="0" xfId="2" applyNumberFormat="1" applyFont="1" applyFill="1" applyBorder="1" applyAlignment="1">
      <alignment horizontal="center" vertical="center"/>
    </xf>
    <xf numFmtId="164" fontId="5" fillId="2" borderId="17" xfId="1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165" fontId="5" fillId="2" borderId="18" xfId="1" applyNumberFormat="1" applyFont="1" applyFill="1" applyBorder="1" applyAlignment="1">
      <alignment horizontal="center" vertical="center"/>
    </xf>
    <xf numFmtId="165" fontId="3" fillId="2" borderId="0" xfId="2" applyNumberFormat="1" applyFont="1" applyFill="1" applyBorder="1" applyAlignment="1">
      <alignment horizontal="center" vertical="center" wrapText="1"/>
    </xf>
    <xf numFmtId="164" fontId="5" fillId="2" borderId="18" xfId="1" applyFont="1" applyFill="1" applyBorder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7" fillId="4" borderId="0" xfId="2" applyFont="1" applyFill="1" applyAlignment="1">
      <alignment vertical="center" wrapText="1"/>
    </xf>
    <xf numFmtId="0" fontId="4" fillId="4" borderId="0" xfId="2" applyFont="1" applyFill="1" applyAlignment="1">
      <alignment vertical="center" wrapText="1"/>
    </xf>
    <xf numFmtId="0" fontId="12" fillId="0" borderId="19" xfId="3" applyFont="1" applyFill="1" applyBorder="1" applyAlignment="1" applyProtection="1">
      <alignment horizontal="center" vertical="center" wrapText="1"/>
    </xf>
    <xf numFmtId="0" fontId="12" fillId="0" borderId="20" xfId="3" applyFont="1" applyFill="1" applyBorder="1" applyAlignment="1" applyProtection="1">
      <alignment horizontal="center" vertical="center" wrapText="1"/>
    </xf>
    <xf numFmtId="0" fontId="12" fillId="0" borderId="1" xfId="3" applyFont="1" applyFill="1" applyBorder="1" applyAlignment="1" applyProtection="1">
      <alignment horizontal="center" vertical="center" wrapText="1"/>
    </xf>
    <xf numFmtId="0" fontId="12" fillId="0" borderId="14" xfId="3" applyFont="1" applyFill="1" applyBorder="1" applyAlignment="1" applyProtection="1">
      <alignment vertical="center" wrapText="1"/>
    </xf>
    <xf numFmtId="165" fontId="9" fillId="4" borderId="21" xfId="1" applyNumberFormat="1" applyFont="1" applyFill="1" applyBorder="1" applyAlignment="1" applyProtection="1">
      <alignment horizontal="center" vertical="center"/>
    </xf>
    <xf numFmtId="164" fontId="9" fillId="4" borderId="21" xfId="1" applyFont="1" applyFill="1" applyBorder="1" applyAlignment="1" applyProtection="1">
      <alignment horizontal="center" vertical="center"/>
    </xf>
    <xf numFmtId="0" fontId="13" fillId="0" borderId="19" xfId="3" applyFont="1" applyFill="1" applyBorder="1" applyAlignment="1" applyProtection="1">
      <alignment horizontal="center" vertical="center" wrapText="1"/>
    </xf>
    <xf numFmtId="0" fontId="13" fillId="0" borderId="20" xfId="3" applyFont="1" applyFill="1" applyBorder="1" applyAlignment="1" applyProtection="1">
      <alignment horizontal="center" vertical="center" wrapText="1"/>
    </xf>
    <xf numFmtId="0" fontId="13" fillId="0" borderId="22" xfId="3" applyFont="1" applyFill="1" applyBorder="1" applyAlignment="1" applyProtection="1">
      <alignment horizontal="center" vertical="center" wrapText="1"/>
    </xf>
    <xf numFmtId="0" fontId="14" fillId="0" borderId="22" xfId="3" applyFont="1" applyFill="1" applyBorder="1" applyAlignment="1" applyProtection="1">
      <alignment vertical="center" wrapText="1"/>
    </xf>
    <xf numFmtId="165" fontId="15" fillId="0" borderId="20" xfId="1" applyNumberFormat="1" applyFont="1" applyBorder="1" applyAlignment="1">
      <alignment horizontal="right" vertical="center" wrapText="1"/>
    </xf>
    <xf numFmtId="164" fontId="15" fillId="0" borderId="20" xfId="1" applyFont="1" applyBorder="1" applyAlignment="1">
      <alignment horizontal="right" vertical="center" wrapText="1"/>
    </xf>
    <xf numFmtId="0" fontId="14" fillId="0" borderId="0" xfId="2" applyFont="1" applyFill="1" applyAlignment="1">
      <alignment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24" xfId="3" applyFont="1" applyFill="1" applyBorder="1" applyAlignment="1" applyProtection="1">
      <alignment horizontal="center" vertical="center" wrapText="1"/>
    </xf>
    <xf numFmtId="0" fontId="12" fillId="0" borderId="25" xfId="3" applyFont="1" applyFill="1" applyBorder="1" applyAlignment="1" applyProtection="1">
      <alignment horizontal="center" vertical="center" wrapText="1"/>
    </xf>
    <xf numFmtId="0" fontId="12" fillId="0" borderId="25" xfId="3" applyFont="1" applyFill="1" applyBorder="1" applyAlignment="1" applyProtection="1">
      <alignment horizontal="left" vertical="center" wrapText="1"/>
    </xf>
    <xf numFmtId="165" fontId="15" fillId="0" borderId="25" xfId="1" applyNumberFormat="1" applyFont="1" applyBorder="1" applyAlignment="1">
      <alignment horizontal="right" vertical="center" wrapText="1"/>
    </xf>
    <xf numFmtId="165" fontId="15" fillId="0" borderId="26" xfId="1" applyNumberFormat="1" applyFont="1" applyBorder="1" applyAlignment="1">
      <alignment horizontal="right" vertical="center" wrapText="1"/>
    </xf>
    <xf numFmtId="164" fontId="15" fillId="0" borderId="0" xfId="1" applyFont="1" applyBorder="1" applyAlignment="1">
      <alignment horizontal="right" vertical="center" wrapText="1"/>
    </xf>
    <xf numFmtId="164" fontId="15" fillId="0" borderId="24" xfId="1" applyFont="1" applyBorder="1" applyAlignment="1">
      <alignment horizontal="right" vertical="center" wrapText="1"/>
    </xf>
    <xf numFmtId="164" fontId="16" fillId="4" borderId="0" xfId="1" applyFont="1" applyFill="1" applyBorder="1" applyAlignment="1">
      <alignment vertical="center" wrapText="1"/>
    </xf>
    <xf numFmtId="165" fontId="15" fillId="0" borderId="24" xfId="1" applyNumberFormat="1" applyFont="1" applyBorder="1" applyAlignment="1">
      <alignment horizontal="right" vertical="center" wrapText="1"/>
    </xf>
    <xf numFmtId="166" fontId="15" fillId="0" borderId="24" xfId="1" applyNumberFormat="1" applyFont="1" applyBorder="1" applyAlignment="1">
      <alignment horizontal="right" vertical="center" wrapText="1"/>
    </xf>
    <xf numFmtId="0" fontId="3" fillId="0" borderId="0" xfId="2" applyFont="1" applyFill="1" applyAlignment="1">
      <alignment vertical="center" wrapText="1"/>
    </xf>
    <xf numFmtId="0" fontId="17" fillId="0" borderId="24" xfId="3" applyFont="1" applyFill="1" applyBorder="1" applyAlignment="1" applyProtection="1">
      <alignment horizontal="center" vertical="center" wrapText="1"/>
    </xf>
    <xf numFmtId="0" fontId="18" fillId="0" borderId="25" xfId="3" applyFont="1" applyFill="1" applyBorder="1" applyAlignment="1" applyProtection="1">
      <alignment horizontal="center" vertical="center" wrapText="1"/>
    </xf>
    <xf numFmtId="0" fontId="18" fillId="0" borderId="25" xfId="3" applyFont="1" applyFill="1" applyBorder="1" applyAlignment="1" applyProtection="1">
      <alignment horizontal="left" vertical="center" wrapText="1"/>
    </xf>
    <xf numFmtId="0" fontId="19" fillId="0" borderId="0" xfId="2" applyFont="1" applyFill="1" applyAlignment="1">
      <alignment vertical="center" wrapText="1"/>
    </xf>
    <xf numFmtId="0" fontId="17" fillId="0" borderId="25" xfId="3" applyFont="1" applyFill="1" applyBorder="1" applyAlignment="1" applyProtection="1">
      <alignment horizontal="center" vertical="center" wrapText="1"/>
    </xf>
    <xf numFmtId="0" fontId="17" fillId="0" borderId="25" xfId="3" applyFont="1" applyFill="1" applyBorder="1" applyAlignment="1" applyProtection="1">
      <alignment horizontal="left" vertical="center" wrapText="1"/>
    </xf>
    <xf numFmtId="0" fontId="4" fillId="0" borderId="0" xfId="2" applyFont="1" applyFill="1" applyAlignment="1">
      <alignment vertical="center" wrapText="1"/>
    </xf>
    <xf numFmtId="0" fontId="8" fillId="0" borderId="25" xfId="3" applyFont="1" applyFill="1" applyBorder="1" applyAlignment="1" applyProtection="1">
      <alignment horizontal="center" vertical="center" wrapText="1"/>
    </xf>
    <xf numFmtId="0" fontId="8" fillId="0" borderId="25" xfId="3" applyFont="1" applyFill="1" applyBorder="1" applyAlignment="1" applyProtection="1">
      <alignment horizontal="left" vertical="center" wrapText="1"/>
    </xf>
    <xf numFmtId="165" fontId="15" fillId="0" borderId="26" xfId="1" applyNumberFormat="1" applyFont="1" applyFill="1" applyBorder="1" applyAlignment="1">
      <alignment horizontal="right" vertical="center" wrapText="1"/>
    </xf>
    <xf numFmtId="0" fontId="8" fillId="4" borderId="25" xfId="3" applyFont="1" applyFill="1" applyBorder="1" applyAlignment="1" applyProtection="1">
      <alignment horizontal="center" vertical="center" wrapText="1"/>
    </xf>
    <xf numFmtId="0" fontId="8" fillId="4" borderId="25" xfId="3" applyFont="1" applyFill="1" applyBorder="1" applyAlignment="1" applyProtection="1">
      <alignment horizontal="left" vertical="center" wrapText="1"/>
    </xf>
    <xf numFmtId="0" fontId="8" fillId="4" borderId="23" xfId="3" applyFont="1" applyFill="1" applyBorder="1" applyAlignment="1" applyProtection="1">
      <alignment horizontal="center" vertical="center" wrapText="1"/>
    </xf>
    <xf numFmtId="0" fontId="8" fillId="4" borderId="24" xfId="3" applyFont="1" applyFill="1" applyBorder="1" applyAlignment="1" applyProtection="1">
      <alignment horizontal="center" vertical="center" wrapText="1"/>
    </xf>
    <xf numFmtId="0" fontId="4" fillId="4" borderId="0" xfId="2" applyFont="1" applyFill="1" applyAlignment="1">
      <alignment horizontal="left" vertical="center" wrapText="1"/>
    </xf>
    <xf numFmtId="0" fontId="12" fillId="0" borderId="23" xfId="3" applyFont="1" applyFill="1" applyBorder="1" applyAlignment="1" applyProtection="1">
      <alignment horizontal="center" vertical="center" wrapText="1"/>
    </xf>
    <xf numFmtId="0" fontId="12" fillId="0" borderId="24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>
      <alignment horizontal="center" vertical="center" wrapText="1"/>
    </xf>
    <xf numFmtId="0" fontId="8" fillId="0" borderId="24" xfId="3" applyFont="1" applyFill="1" applyBorder="1" applyAlignment="1">
      <alignment horizontal="center" vertical="center" wrapText="1"/>
    </xf>
    <xf numFmtId="0" fontId="21" fillId="0" borderId="23" xfId="3" applyFont="1" applyFill="1" applyBorder="1" applyAlignment="1" applyProtection="1">
      <alignment horizontal="center" vertical="center" wrapText="1"/>
    </xf>
    <xf numFmtId="0" fontId="21" fillId="0" borderId="24" xfId="3" applyFont="1" applyFill="1" applyBorder="1" applyAlignment="1" applyProtection="1">
      <alignment horizontal="center" vertical="center" wrapText="1"/>
    </xf>
    <xf numFmtId="0" fontId="7" fillId="0" borderId="0" xfId="2" applyFont="1" applyFill="1" applyAlignment="1">
      <alignment vertical="center" wrapText="1"/>
    </xf>
    <xf numFmtId="165" fontId="22" fillId="0" borderId="25" xfId="1" applyNumberFormat="1" applyFont="1" applyBorder="1" applyAlignment="1">
      <alignment horizontal="right" vertical="center" wrapText="1"/>
    </xf>
    <xf numFmtId="165" fontId="22" fillId="0" borderId="26" xfId="1" applyNumberFormat="1" applyFont="1" applyBorder="1" applyAlignment="1">
      <alignment horizontal="right" vertical="center" wrapText="1"/>
    </xf>
    <xf numFmtId="164" fontId="22" fillId="0" borderId="0" xfId="1" applyFont="1" applyBorder="1" applyAlignment="1">
      <alignment horizontal="right" vertical="center" wrapText="1"/>
    </xf>
    <xf numFmtId="164" fontId="22" fillId="0" borderId="24" xfId="1" applyFont="1" applyBorder="1" applyAlignment="1">
      <alignment horizontal="right" vertical="center" wrapText="1"/>
    </xf>
    <xf numFmtId="0" fontId="3" fillId="0" borderId="25" xfId="3" applyFont="1" applyFill="1" applyBorder="1" applyAlignment="1" applyProtection="1">
      <alignment horizontal="left" vertical="center" wrapText="1"/>
    </xf>
    <xf numFmtId="164" fontId="15" fillId="0" borderId="0" xfId="1" applyFont="1" applyFill="1" applyBorder="1" applyAlignment="1">
      <alignment horizontal="right" vertical="center" wrapText="1"/>
    </xf>
    <xf numFmtId="164" fontId="15" fillId="0" borderId="24" xfId="1" applyFont="1" applyFill="1" applyBorder="1" applyAlignment="1">
      <alignment horizontal="right" vertical="center" wrapText="1"/>
    </xf>
    <xf numFmtId="0" fontId="8" fillId="4" borderId="23" xfId="3" applyFont="1" applyFill="1" applyBorder="1" applyAlignment="1">
      <alignment horizontal="center" vertical="center" wrapText="1"/>
    </xf>
    <xf numFmtId="0" fontId="8" fillId="4" borderId="24" xfId="3" applyFont="1" applyFill="1" applyBorder="1" applyAlignment="1">
      <alignment horizontal="center" vertical="center" wrapText="1"/>
    </xf>
    <xf numFmtId="164" fontId="15" fillId="5" borderId="0" xfId="1" applyFont="1" applyFill="1" applyBorder="1" applyAlignment="1">
      <alignment horizontal="right" vertical="center" wrapText="1"/>
    </xf>
    <xf numFmtId="0" fontId="12" fillId="0" borderId="23" xfId="3" applyFont="1" applyFill="1" applyBorder="1" applyAlignment="1">
      <alignment horizontal="center" vertical="center" wrapText="1"/>
    </xf>
    <xf numFmtId="0" fontId="12" fillId="0" borderId="24" xfId="3" applyFont="1" applyFill="1" applyBorder="1" applyAlignment="1">
      <alignment horizontal="center" vertical="center" wrapText="1"/>
    </xf>
    <xf numFmtId="0" fontId="12" fillId="0" borderId="23" xfId="3" quotePrefix="1" applyFont="1" applyFill="1" applyBorder="1" applyAlignment="1" applyProtection="1">
      <alignment horizontal="center" vertical="center" wrapText="1"/>
    </xf>
    <xf numFmtId="0" fontId="12" fillId="0" borderId="24" xfId="3" quotePrefix="1" applyFont="1" applyFill="1" applyBorder="1" applyAlignment="1" applyProtection="1">
      <alignment horizontal="center" vertical="center" wrapText="1"/>
    </xf>
    <xf numFmtId="0" fontId="12" fillId="4" borderId="23" xfId="3" applyFont="1" applyFill="1" applyBorder="1" applyAlignment="1" applyProtection="1">
      <alignment horizontal="center" vertical="center" wrapText="1"/>
    </xf>
    <xf numFmtId="0" fontId="12" fillId="4" borderId="24" xfId="3" applyFont="1" applyFill="1" applyBorder="1" applyAlignment="1" applyProtection="1">
      <alignment horizontal="center" vertical="center" wrapText="1"/>
    </xf>
    <xf numFmtId="0" fontId="23" fillId="0" borderId="25" xfId="3" applyFont="1" applyFill="1" applyBorder="1" applyAlignment="1" applyProtection="1">
      <alignment horizontal="center" vertical="center" wrapText="1"/>
    </xf>
    <xf numFmtId="0" fontId="23" fillId="0" borderId="25" xfId="3" applyFont="1" applyFill="1" applyBorder="1" applyAlignment="1" applyProtection="1">
      <alignment horizontal="left" vertical="center" wrapText="1"/>
    </xf>
    <xf numFmtId="0" fontId="17" fillId="0" borderId="25" xfId="3" quotePrefix="1" applyFont="1" applyFill="1" applyBorder="1" applyAlignment="1" applyProtection="1">
      <alignment horizontal="center" vertical="center" wrapText="1"/>
    </xf>
    <xf numFmtId="0" fontId="17" fillId="4" borderId="25" xfId="3" applyFont="1" applyFill="1" applyBorder="1" applyAlignment="1" applyProtection="1">
      <alignment horizontal="center" vertical="center" wrapText="1"/>
    </xf>
    <xf numFmtId="0" fontId="17" fillId="4" borderId="25" xfId="3" applyFont="1" applyFill="1" applyBorder="1" applyAlignment="1" applyProtection="1">
      <alignment horizontal="left" vertical="center" wrapText="1"/>
    </xf>
    <xf numFmtId="165" fontId="4" fillId="0" borderId="26" xfId="1" applyNumberFormat="1" applyFont="1" applyFill="1" applyBorder="1" applyAlignment="1">
      <alignment vertical="center" wrapText="1"/>
    </xf>
    <xf numFmtId="165" fontId="4" fillId="4" borderId="26" xfId="1" applyNumberFormat="1" applyFont="1" applyFill="1" applyBorder="1" applyAlignment="1">
      <alignment vertical="center" wrapText="1"/>
    </xf>
    <xf numFmtId="0" fontId="4" fillId="0" borderId="0" xfId="2" applyFont="1" applyFill="1" applyAlignment="1">
      <alignment vertical="center"/>
    </xf>
    <xf numFmtId="0" fontId="8" fillId="4" borderId="27" xfId="3" applyFont="1" applyFill="1" applyBorder="1" applyAlignment="1" applyProtection="1">
      <alignment horizontal="center" vertical="center" wrapText="1"/>
    </xf>
    <xf numFmtId="0" fontId="8" fillId="4" borderId="28" xfId="3" applyFont="1" applyFill="1" applyBorder="1" applyAlignment="1" applyProtection="1">
      <alignment horizontal="center" vertical="center" wrapText="1"/>
    </xf>
    <xf numFmtId="0" fontId="12" fillId="0" borderId="29" xfId="3" applyFont="1" applyFill="1" applyBorder="1" applyAlignment="1" applyProtection="1">
      <alignment horizontal="center" vertical="center" wrapText="1"/>
    </xf>
    <xf numFmtId="0" fontId="12" fillId="0" borderId="29" xfId="3" applyFont="1" applyFill="1" applyBorder="1" applyAlignment="1" applyProtection="1">
      <alignment horizontal="left" vertical="center" wrapText="1"/>
    </xf>
    <xf numFmtId="165" fontId="22" fillId="0" borderId="29" xfId="1" applyNumberFormat="1" applyFont="1" applyBorder="1" applyAlignment="1">
      <alignment horizontal="right" vertical="center" wrapText="1"/>
    </xf>
    <xf numFmtId="165" fontId="8" fillId="4" borderId="26" xfId="1" applyNumberFormat="1" applyFont="1" applyFill="1" applyBorder="1" applyAlignment="1">
      <alignment vertical="center"/>
    </xf>
    <xf numFmtId="164" fontId="22" fillId="0" borderId="10" xfId="1" applyFont="1" applyBorder="1" applyAlignment="1">
      <alignment horizontal="right" vertical="center" wrapText="1"/>
    </xf>
    <xf numFmtId="164" fontId="22" fillId="0" borderId="28" xfId="1" applyFont="1" applyBorder="1" applyAlignment="1">
      <alignment horizontal="right" vertical="center" wrapText="1"/>
    </xf>
    <xf numFmtId="164" fontId="16" fillId="4" borderId="10" xfId="1" applyFont="1" applyFill="1" applyBorder="1" applyAlignment="1">
      <alignment vertical="center" wrapText="1"/>
    </xf>
    <xf numFmtId="0" fontId="8" fillId="4" borderId="0" xfId="3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165" fontId="8" fillId="4" borderId="0" xfId="1" applyNumberFormat="1" applyFont="1" applyFill="1" applyAlignment="1">
      <alignment vertical="center"/>
    </xf>
    <xf numFmtId="164" fontId="5" fillId="4" borderId="0" xfId="1" applyFont="1" applyFill="1" applyAlignment="1">
      <alignment vertical="center"/>
    </xf>
    <xf numFmtId="0" fontId="4" fillId="2" borderId="0" xfId="2" applyFont="1" applyFill="1" applyAlignment="1">
      <alignment horizontal="center" vertical="center"/>
    </xf>
    <xf numFmtId="0" fontId="8" fillId="4" borderId="0" xfId="2" applyFont="1" applyFill="1" applyBorder="1" applyAlignment="1">
      <alignment horizontal="center" vertical="center"/>
    </xf>
    <xf numFmtId="14" fontId="4" fillId="0" borderId="0" xfId="2" applyNumberFormat="1" applyFont="1" applyFill="1" applyBorder="1" applyAlignment="1">
      <alignment horizontal="center" vertical="center"/>
    </xf>
    <xf numFmtId="165" fontId="8" fillId="4" borderId="0" xfId="1" applyNumberFormat="1" applyFont="1" applyFill="1" applyBorder="1" applyAlignment="1">
      <alignment vertical="center"/>
    </xf>
    <xf numFmtId="0" fontId="8" fillId="4" borderId="0" xfId="2" applyFont="1" applyFill="1" applyBorder="1" applyAlignment="1">
      <alignment horizontal="right" vertical="center"/>
    </xf>
    <xf numFmtId="0" fontId="4" fillId="0" borderId="0" xfId="2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0" fontId="8" fillId="4" borderId="0" xfId="3" applyFont="1" applyFill="1" applyBorder="1" applyAlignment="1">
      <alignment vertical="center"/>
    </xf>
    <xf numFmtId="165" fontId="4" fillId="0" borderId="0" xfId="1" applyNumberFormat="1" applyFont="1" applyFill="1" applyAlignment="1">
      <alignment vertical="center"/>
    </xf>
    <xf numFmtId="164" fontId="5" fillId="4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4" fillId="4" borderId="0" xfId="2" applyFont="1" applyFill="1" applyBorder="1" applyAlignment="1">
      <alignment horizontal="center" vertical="center"/>
    </xf>
    <xf numFmtId="165" fontId="4" fillId="4" borderId="0" xfId="1" applyNumberFormat="1" applyFont="1" applyFill="1" applyBorder="1" applyAlignment="1">
      <alignment horizontal="center" vertical="center"/>
    </xf>
    <xf numFmtId="0" fontId="4" fillId="4" borderId="0" xfId="2" applyFont="1" applyFill="1" applyBorder="1" applyAlignment="1">
      <alignment vertical="center"/>
    </xf>
    <xf numFmtId="165" fontId="4" fillId="4" borderId="0" xfId="1" applyNumberFormat="1" applyFont="1" applyFill="1" applyBorder="1" applyAlignment="1">
      <alignment vertical="center"/>
    </xf>
    <xf numFmtId="164" fontId="4" fillId="4" borderId="0" xfId="1" applyFont="1" applyFill="1" applyBorder="1" applyAlignment="1">
      <alignment horizontal="center" vertical="center"/>
    </xf>
    <xf numFmtId="0" fontId="8" fillId="4" borderId="0" xfId="2" applyFont="1" applyFill="1" applyBorder="1" applyAlignment="1">
      <alignment vertical="center"/>
    </xf>
    <xf numFmtId="0" fontId="4" fillId="0" borderId="0" xfId="3" applyFont="1" applyFill="1" applyAlignment="1">
      <alignment vertical="center"/>
    </xf>
    <xf numFmtId="0" fontId="4" fillId="4" borderId="0" xfId="3" applyFont="1" applyFill="1" applyBorder="1" applyAlignment="1">
      <alignment vertical="center"/>
    </xf>
    <xf numFmtId="164" fontId="4" fillId="4" borderId="0" xfId="1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horizontal="right" vertical="center"/>
    </xf>
    <xf numFmtId="165" fontId="4" fillId="0" borderId="0" xfId="2" applyNumberFormat="1" applyFont="1" applyFill="1" applyBorder="1" applyAlignment="1">
      <alignment horizontal="left" vertical="center"/>
    </xf>
    <xf numFmtId="164" fontId="4" fillId="4" borderId="0" xfId="1" applyFont="1" applyFill="1" applyAlignment="1">
      <alignment vertical="center"/>
    </xf>
    <xf numFmtId="0" fontId="4" fillId="4" borderId="0" xfId="3" applyFont="1" applyFill="1" applyAlignment="1">
      <alignment vertical="center"/>
    </xf>
    <xf numFmtId="0" fontId="4" fillId="4" borderId="0" xfId="2" applyFont="1" applyFill="1" applyAlignment="1">
      <alignment vertical="center"/>
    </xf>
    <xf numFmtId="165" fontId="8" fillId="4" borderId="0" xfId="1" applyNumberFormat="1" applyFont="1" applyFill="1" applyBorder="1" applyAlignment="1">
      <alignment horizontal="center" vertical="center"/>
    </xf>
    <xf numFmtId="164" fontId="5" fillId="4" borderId="0" xfId="1" applyFont="1" applyFill="1" applyBorder="1" applyAlignment="1">
      <alignment horizontal="center" vertical="center"/>
    </xf>
    <xf numFmtId="165" fontId="4" fillId="2" borderId="0" xfId="1" applyNumberFormat="1" applyFont="1" applyFill="1" applyAlignment="1">
      <alignment horizontal="center" vertical="center"/>
    </xf>
    <xf numFmtId="164" fontId="5" fillId="2" borderId="0" xfId="1" applyFont="1" applyFill="1" applyAlignment="1">
      <alignment horizontal="center" vertical="center"/>
    </xf>
  </cellXfs>
  <cellStyles count="4">
    <cellStyle name="Migliaia" xfId="1" builtinId="3"/>
    <cellStyle name="Normal_Sheet1 2" xfId="3"/>
    <cellStyle name="Normale" xfId="0" builtinId="0"/>
    <cellStyle name="Normale_Mattone CE_Budget 2008 (v. 0.5 del 12.02.2008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680357</xdr:colOff>
      <xdr:row>591</xdr:row>
      <xdr:rowOff>217714</xdr:rowOff>
    </xdr:from>
    <xdr:to>
      <xdr:col>11</xdr:col>
      <xdr:colOff>925285</xdr:colOff>
      <xdr:row>604</xdr:row>
      <xdr:rowOff>81643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257" y="142968889"/>
          <a:ext cx="13008428" cy="253092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Desktop/BILANCIO%202024/SONIA12_06_2025/CE%202024_x%20Bilancio%202024%20F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%20VARI\BAT%20CORRENTE\DIEF\works\Elaborazioni%20e%20statistiche\CE%20ESTESO%202001_2002_2003%20elaborazion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Documenti\ARES\Rielaborazione%20bilancio%202003_CE_999_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Documenti\Analisi%201998\Rendiconto%201998%20-%20Febbraio%202000\Rendiconto%20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Lavori\Bilanci\Bilanci%20D'Esercizio\Bilanci%202003%20BIS\Bilancio%202001\Bilancio%20fina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CE_MIN%202_%20TRI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o Modello CE BAT 2024"/>
      <sheetName val="Nuovo Mod Comp sociale2024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  <sheetName val="TABELLE"/>
      <sheetName val="ricavi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607"/>
  <sheetViews>
    <sheetView showGridLines="0" tabSelected="1" topLeftCell="E307" zoomScale="70" zoomScaleNormal="70" zoomScaleSheetLayoutView="70" workbookViewId="0">
      <selection activeCell="M1" sqref="M1:AH1048576"/>
    </sheetView>
  </sheetViews>
  <sheetFormatPr defaultColWidth="10.28515625" defaultRowHeight="18" outlineLevelCol="1" x14ac:dyDescent="0.25"/>
  <cols>
    <col min="1" max="1" width="10.85546875" style="73" customWidth="1" outlineLevel="1"/>
    <col min="2" max="2" width="11.28515625" style="73" customWidth="1"/>
    <col min="3" max="3" width="13" style="179" customWidth="1"/>
    <col min="4" max="4" width="106.85546875" style="179" customWidth="1"/>
    <col min="5" max="5" width="19.42578125" style="174" customWidth="1"/>
    <col min="6" max="6" width="20.85546875" style="202" customWidth="1"/>
    <col min="7" max="7" width="25.28515625" style="203" hidden="1" customWidth="1"/>
    <col min="8" max="8" width="21.85546875" style="203" hidden="1" customWidth="1"/>
    <col min="9" max="9" width="1.42578125" style="203" hidden="1" customWidth="1"/>
    <col min="10" max="10" width="2.7109375" style="174" hidden="1" customWidth="1"/>
    <col min="11" max="11" width="20" style="174" customWidth="1"/>
    <col min="12" max="12" width="14.140625" style="174" customWidth="1"/>
    <col min="13" max="13" width="35.28515625" style="73" customWidth="1"/>
    <col min="14" max="208" width="10.28515625" style="73"/>
    <col min="209" max="217" width="9.140625" style="73" customWidth="1"/>
    <col min="218" max="218" width="1" style="73" customWidth="1"/>
    <col min="219" max="222" width="3.28515625" style="73" customWidth="1"/>
    <col min="223" max="223" width="1.85546875" style="73" customWidth="1"/>
    <col min="224" max="224" width="17.85546875" style="73" customWidth="1"/>
    <col min="225" max="225" width="1.85546875" style="73" customWidth="1"/>
    <col min="226" max="229" width="3.28515625" style="73" customWidth="1"/>
    <col min="230" max="230" width="1.85546875" style="73" customWidth="1"/>
    <col min="231" max="231" width="12.42578125" style="73" customWidth="1"/>
    <col min="232" max="232" width="1.85546875" style="73" customWidth="1"/>
    <col min="233" max="235" width="3" style="73" customWidth="1"/>
    <col min="236" max="236" width="4.42578125" style="73" customWidth="1"/>
    <col min="237" max="238" width="3" style="73" customWidth="1"/>
    <col min="239" max="244" width="3.28515625" style="73" customWidth="1"/>
    <col min="245" max="246" width="9.140625" style="73" customWidth="1"/>
    <col min="247" max="250" width="3.28515625" style="73" customWidth="1"/>
    <col min="251" max="251" width="4.140625" style="73" customWidth="1"/>
    <col min="252" max="464" width="10.28515625" style="73"/>
    <col min="465" max="473" width="9.140625" style="73" customWidth="1"/>
    <col min="474" max="474" width="1" style="73" customWidth="1"/>
    <col min="475" max="478" width="3.28515625" style="73" customWidth="1"/>
    <col min="479" max="479" width="1.85546875" style="73" customWidth="1"/>
    <col min="480" max="480" width="17.85546875" style="73" customWidth="1"/>
    <col min="481" max="481" width="1.85546875" style="73" customWidth="1"/>
    <col min="482" max="485" width="3.28515625" style="73" customWidth="1"/>
    <col min="486" max="486" width="1.85546875" style="73" customWidth="1"/>
    <col min="487" max="487" width="12.42578125" style="73" customWidth="1"/>
    <col min="488" max="488" width="1.85546875" style="73" customWidth="1"/>
    <col min="489" max="491" width="3" style="73" customWidth="1"/>
    <col min="492" max="492" width="4.42578125" style="73" customWidth="1"/>
    <col min="493" max="494" width="3" style="73" customWidth="1"/>
    <col min="495" max="500" width="3.28515625" style="73" customWidth="1"/>
    <col min="501" max="502" width="9.140625" style="73" customWidth="1"/>
    <col min="503" max="506" width="3.28515625" style="73" customWidth="1"/>
    <col min="507" max="507" width="4.140625" style="73" customWidth="1"/>
    <col min="508" max="720" width="10.28515625" style="73"/>
    <col min="721" max="729" width="9.140625" style="73" customWidth="1"/>
    <col min="730" max="730" width="1" style="73" customWidth="1"/>
    <col min="731" max="734" width="3.28515625" style="73" customWidth="1"/>
    <col min="735" max="735" width="1.85546875" style="73" customWidth="1"/>
    <col min="736" max="736" width="17.85546875" style="73" customWidth="1"/>
    <col min="737" max="737" width="1.85546875" style="73" customWidth="1"/>
    <col min="738" max="741" width="3.28515625" style="73" customWidth="1"/>
    <col min="742" max="742" width="1.85546875" style="73" customWidth="1"/>
    <col min="743" max="743" width="12.42578125" style="73" customWidth="1"/>
    <col min="744" max="744" width="1.85546875" style="73" customWidth="1"/>
    <col min="745" max="747" width="3" style="73" customWidth="1"/>
    <col min="748" max="748" width="4.42578125" style="73" customWidth="1"/>
    <col min="749" max="750" width="3" style="73" customWidth="1"/>
    <col min="751" max="756" width="3.28515625" style="73" customWidth="1"/>
    <col min="757" max="758" width="9.140625" style="73" customWidth="1"/>
    <col min="759" max="762" width="3.28515625" style="73" customWidth="1"/>
    <col min="763" max="763" width="4.140625" style="73" customWidth="1"/>
    <col min="764" max="976" width="10.28515625" style="73"/>
    <col min="977" max="985" width="9.140625" style="73" customWidth="1"/>
    <col min="986" max="986" width="1" style="73" customWidth="1"/>
    <col min="987" max="990" width="3.28515625" style="73" customWidth="1"/>
    <col min="991" max="991" width="1.85546875" style="73" customWidth="1"/>
    <col min="992" max="992" width="17.85546875" style="73" customWidth="1"/>
    <col min="993" max="993" width="1.85546875" style="73" customWidth="1"/>
    <col min="994" max="997" width="3.28515625" style="73" customWidth="1"/>
    <col min="998" max="998" width="1.85546875" style="73" customWidth="1"/>
    <col min="999" max="999" width="12.42578125" style="73" customWidth="1"/>
    <col min="1000" max="1000" width="1.85546875" style="73" customWidth="1"/>
    <col min="1001" max="1003" width="3" style="73" customWidth="1"/>
    <col min="1004" max="1004" width="4.42578125" style="73" customWidth="1"/>
    <col min="1005" max="1006" width="3" style="73" customWidth="1"/>
    <col min="1007" max="1012" width="3.28515625" style="73" customWidth="1"/>
    <col min="1013" max="1014" width="9.140625" style="73" customWidth="1"/>
    <col min="1015" max="1018" width="3.28515625" style="73" customWidth="1"/>
    <col min="1019" max="1019" width="4.140625" style="73" customWidth="1"/>
    <col min="1020" max="1232" width="10.28515625" style="73"/>
    <col min="1233" max="1241" width="9.140625" style="73" customWidth="1"/>
    <col min="1242" max="1242" width="1" style="73" customWidth="1"/>
    <col min="1243" max="1246" width="3.28515625" style="73" customWidth="1"/>
    <col min="1247" max="1247" width="1.85546875" style="73" customWidth="1"/>
    <col min="1248" max="1248" width="17.85546875" style="73" customWidth="1"/>
    <col min="1249" max="1249" width="1.85546875" style="73" customWidth="1"/>
    <col min="1250" max="1253" width="3.28515625" style="73" customWidth="1"/>
    <col min="1254" max="1254" width="1.85546875" style="73" customWidth="1"/>
    <col min="1255" max="1255" width="12.42578125" style="73" customWidth="1"/>
    <col min="1256" max="1256" width="1.85546875" style="73" customWidth="1"/>
    <col min="1257" max="1259" width="3" style="73" customWidth="1"/>
    <col min="1260" max="1260" width="4.42578125" style="73" customWidth="1"/>
    <col min="1261" max="1262" width="3" style="73" customWidth="1"/>
    <col min="1263" max="1268" width="3.28515625" style="73" customWidth="1"/>
    <col min="1269" max="1270" width="9.140625" style="73" customWidth="1"/>
    <col min="1271" max="1274" width="3.28515625" style="73" customWidth="1"/>
    <col min="1275" max="1275" width="4.140625" style="73" customWidth="1"/>
    <col min="1276" max="1488" width="10.28515625" style="73"/>
    <col min="1489" max="1497" width="9.140625" style="73" customWidth="1"/>
    <col min="1498" max="1498" width="1" style="73" customWidth="1"/>
    <col min="1499" max="1502" width="3.28515625" style="73" customWidth="1"/>
    <col min="1503" max="1503" width="1.85546875" style="73" customWidth="1"/>
    <col min="1504" max="1504" width="17.85546875" style="73" customWidth="1"/>
    <col min="1505" max="1505" width="1.85546875" style="73" customWidth="1"/>
    <col min="1506" max="1509" width="3.28515625" style="73" customWidth="1"/>
    <col min="1510" max="1510" width="1.85546875" style="73" customWidth="1"/>
    <col min="1511" max="1511" width="12.42578125" style="73" customWidth="1"/>
    <col min="1512" max="1512" width="1.85546875" style="73" customWidth="1"/>
    <col min="1513" max="1515" width="3" style="73" customWidth="1"/>
    <col min="1516" max="1516" width="4.42578125" style="73" customWidth="1"/>
    <col min="1517" max="1518" width="3" style="73" customWidth="1"/>
    <col min="1519" max="1524" width="3.28515625" style="73" customWidth="1"/>
    <col min="1525" max="1526" width="9.140625" style="73" customWidth="1"/>
    <col min="1527" max="1530" width="3.28515625" style="73" customWidth="1"/>
    <col min="1531" max="1531" width="4.140625" style="73" customWidth="1"/>
    <col min="1532" max="1744" width="10.28515625" style="73"/>
    <col min="1745" max="1753" width="9.140625" style="73" customWidth="1"/>
    <col min="1754" max="1754" width="1" style="73" customWidth="1"/>
    <col min="1755" max="1758" width="3.28515625" style="73" customWidth="1"/>
    <col min="1759" max="1759" width="1.85546875" style="73" customWidth="1"/>
    <col min="1760" max="1760" width="17.85546875" style="73" customWidth="1"/>
    <col min="1761" max="1761" width="1.85546875" style="73" customWidth="1"/>
    <col min="1762" max="1765" width="3.28515625" style="73" customWidth="1"/>
    <col min="1766" max="1766" width="1.85546875" style="73" customWidth="1"/>
    <col min="1767" max="1767" width="12.42578125" style="73" customWidth="1"/>
    <col min="1768" max="1768" width="1.85546875" style="73" customWidth="1"/>
    <col min="1769" max="1771" width="3" style="73" customWidth="1"/>
    <col min="1772" max="1772" width="4.42578125" style="73" customWidth="1"/>
    <col min="1773" max="1774" width="3" style="73" customWidth="1"/>
    <col min="1775" max="1780" width="3.28515625" style="73" customWidth="1"/>
    <col min="1781" max="1782" width="9.140625" style="73" customWidth="1"/>
    <col min="1783" max="1786" width="3.28515625" style="73" customWidth="1"/>
    <col min="1787" max="1787" width="4.140625" style="73" customWidth="1"/>
    <col min="1788" max="2000" width="10.28515625" style="73"/>
    <col min="2001" max="2009" width="9.140625" style="73" customWidth="1"/>
    <col min="2010" max="2010" width="1" style="73" customWidth="1"/>
    <col min="2011" max="2014" width="3.28515625" style="73" customWidth="1"/>
    <col min="2015" max="2015" width="1.85546875" style="73" customWidth="1"/>
    <col min="2016" max="2016" width="17.85546875" style="73" customWidth="1"/>
    <col min="2017" max="2017" width="1.85546875" style="73" customWidth="1"/>
    <col min="2018" max="2021" width="3.28515625" style="73" customWidth="1"/>
    <col min="2022" max="2022" width="1.85546875" style="73" customWidth="1"/>
    <col min="2023" max="2023" width="12.42578125" style="73" customWidth="1"/>
    <col min="2024" max="2024" width="1.85546875" style="73" customWidth="1"/>
    <col min="2025" max="2027" width="3" style="73" customWidth="1"/>
    <col min="2028" max="2028" width="4.42578125" style="73" customWidth="1"/>
    <col min="2029" max="2030" width="3" style="73" customWidth="1"/>
    <col min="2031" max="2036" width="3.28515625" style="73" customWidth="1"/>
    <col min="2037" max="2038" width="9.140625" style="73" customWidth="1"/>
    <col min="2039" max="2042" width="3.28515625" style="73" customWidth="1"/>
    <col min="2043" max="2043" width="4.140625" style="73" customWidth="1"/>
    <col min="2044" max="2256" width="10.28515625" style="73"/>
    <col min="2257" max="2265" width="9.140625" style="73" customWidth="1"/>
    <col min="2266" max="2266" width="1" style="73" customWidth="1"/>
    <col min="2267" max="2270" width="3.28515625" style="73" customWidth="1"/>
    <col min="2271" max="2271" width="1.85546875" style="73" customWidth="1"/>
    <col min="2272" max="2272" width="17.85546875" style="73" customWidth="1"/>
    <col min="2273" max="2273" width="1.85546875" style="73" customWidth="1"/>
    <col min="2274" max="2277" width="3.28515625" style="73" customWidth="1"/>
    <col min="2278" max="2278" width="1.85546875" style="73" customWidth="1"/>
    <col min="2279" max="2279" width="12.42578125" style="73" customWidth="1"/>
    <col min="2280" max="2280" width="1.85546875" style="73" customWidth="1"/>
    <col min="2281" max="2283" width="3" style="73" customWidth="1"/>
    <col min="2284" max="2284" width="4.42578125" style="73" customWidth="1"/>
    <col min="2285" max="2286" width="3" style="73" customWidth="1"/>
    <col min="2287" max="2292" width="3.28515625" style="73" customWidth="1"/>
    <col min="2293" max="2294" width="9.140625" style="73" customWidth="1"/>
    <col min="2295" max="2298" width="3.28515625" style="73" customWidth="1"/>
    <col min="2299" max="2299" width="4.140625" style="73" customWidth="1"/>
    <col min="2300" max="2512" width="10.28515625" style="73"/>
    <col min="2513" max="2521" width="9.140625" style="73" customWidth="1"/>
    <col min="2522" max="2522" width="1" style="73" customWidth="1"/>
    <col min="2523" max="2526" width="3.28515625" style="73" customWidth="1"/>
    <col min="2527" max="2527" width="1.85546875" style="73" customWidth="1"/>
    <col min="2528" max="2528" width="17.85546875" style="73" customWidth="1"/>
    <col min="2529" max="2529" width="1.85546875" style="73" customWidth="1"/>
    <col min="2530" max="2533" width="3.28515625" style="73" customWidth="1"/>
    <col min="2534" max="2534" width="1.85546875" style="73" customWidth="1"/>
    <col min="2535" max="2535" width="12.42578125" style="73" customWidth="1"/>
    <col min="2536" max="2536" width="1.85546875" style="73" customWidth="1"/>
    <col min="2537" max="2539" width="3" style="73" customWidth="1"/>
    <col min="2540" max="2540" width="4.42578125" style="73" customWidth="1"/>
    <col min="2541" max="2542" width="3" style="73" customWidth="1"/>
    <col min="2543" max="2548" width="3.28515625" style="73" customWidth="1"/>
    <col min="2549" max="2550" width="9.140625" style="73" customWidth="1"/>
    <col min="2551" max="2554" width="3.28515625" style="73" customWidth="1"/>
    <col min="2555" max="2555" width="4.140625" style="73" customWidth="1"/>
    <col min="2556" max="2768" width="10.28515625" style="73"/>
    <col min="2769" max="2777" width="9.140625" style="73" customWidth="1"/>
    <col min="2778" max="2778" width="1" style="73" customWidth="1"/>
    <col min="2779" max="2782" width="3.28515625" style="73" customWidth="1"/>
    <col min="2783" max="2783" width="1.85546875" style="73" customWidth="1"/>
    <col min="2784" max="2784" width="17.85546875" style="73" customWidth="1"/>
    <col min="2785" max="2785" width="1.85546875" style="73" customWidth="1"/>
    <col min="2786" max="2789" width="3.28515625" style="73" customWidth="1"/>
    <col min="2790" max="2790" width="1.85546875" style="73" customWidth="1"/>
    <col min="2791" max="2791" width="12.42578125" style="73" customWidth="1"/>
    <col min="2792" max="2792" width="1.85546875" style="73" customWidth="1"/>
    <col min="2793" max="2795" width="3" style="73" customWidth="1"/>
    <col min="2796" max="2796" width="4.42578125" style="73" customWidth="1"/>
    <col min="2797" max="2798" width="3" style="73" customWidth="1"/>
    <col min="2799" max="2804" width="3.28515625" style="73" customWidth="1"/>
    <col min="2805" max="2806" width="9.140625" style="73" customWidth="1"/>
    <col min="2807" max="2810" width="3.28515625" style="73" customWidth="1"/>
    <col min="2811" max="2811" width="4.140625" style="73" customWidth="1"/>
    <col min="2812" max="3024" width="10.28515625" style="73"/>
    <col min="3025" max="3033" width="9.140625" style="73" customWidth="1"/>
    <col min="3034" max="3034" width="1" style="73" customWidth="1"/>
    <col min="3035" max="3038" width="3.28515625" style="73" customWidth="1"/>
    <col min="3039" max="3039" width="1.85546875" style="73" customWidth="1"/>
    <col min="3040" max="3040" width="17.85546875" style="73" customWidth="1"/>
    <col min="3041" max="3041" width="1.85546875" style="73" customWidth="1"/>
    <col min="3042" max="3045" width="3.28515625" style="73" customWidth="1"/>
    <col min="3046" max="3046" width="1.85546875" style="73" customWidth="1"/>
    <col min="3047" max="3047" width="12.42578125" style="73" customWidth="1"/>
    <col min="3048" max="3048" width="1.85546875" style="73" customWidth="1"/>
    <col min="3049" max="3051" width="3" style="73" customWidth="1"/>
    <col min="3052" max="3052" width="4.42578125" style="73" customWidth="1"/>
    <col min="3053" max="3054" width="3" style="73" customWidth="1"/>
    <col min="3055" max="3060" width="3.28515625" style="73" customWidth="1"/>
    <col min="3061" max="3062" width="9.140625" style="73" customWidth="1"/>
    <col min="3063" max="3066" width="3.28515625" style="73" customWidth="1"/>
    <col min="3067" max="3067" width="4.140625" style="73" customWidth="1"/>
    <col min="3068" max="3280" width="10.28515625" style="73"/>
    <col min="3281" max="3289" width="9.140625" style="73" customWidth="1"/>
    <col min="3290" max="3290" width="1" style="73" customWidth="1"/>
    <col min="3291" max="3294" width="3.28515625" style="73" customWidth="1"/>
    <col min="3295" max="3295" width="1.85546875" style="73" customWidth="1"/>
    <col min="3296" max="3296" width="17.85546875" style="73" customWidth="1"/>
    <col min="3297" max="3297" width="1.85546875" style="73" customWidth="1"/>
    <col min="3298" max="3301" width="3.28515625" style="73" customWidth="1"/>
    <col min="3302" max="3302" width="1.85546875" style="73" customWidth="1"/>
    <col min="3303" max="3303" width="12.42578125" style="73" customWidth="1"/>
    <col min="3304" max="3304" width="1.85546875" style="73" customWidth="1"/>
    <col min="3305" max="3307" width="3" style="73" customWidth="1"/>
    <col min="3308" max="3308" width="4.42578125" style="73" customWidth="1"/>
    <col min="3309" max="3310" width="3" style="73" customWidth="1"/>
    <col min="3311" max="3316" width="3.28515625" style="73" customWidth="1"/>
    <col min="3317" max="3318" width="9.140625" style="73" customWidth="1"/>
    <col min="3319" max="3322" width="3.28515625" style="73" customWidth="1"/>
    <col min="3323" max="3323" width="4.140625" style="73" customWidth="1"/>
    <col min="3324" max="3536" width="10.28515625" style="73"/>
    <col min="3537" max="3545" width="9.140625" style="73" customWidth="1"/>
    <col min="3546" max="3546" width="1" style="73" customWidth="1"/>
    <col min="3547" max="3550" width="3.28515625" style="73" customWidth="1"/>
    <col min="3551" max="3551" width="1.85546875" style="73" customWidth="1"/>
    <col min="3552" max="3552" width="17.85546875" style="73" customWidth="1"/>
    <col min="3553" max="3553" width="1.85546875" style="73" customWidth="1"/>
    <col min="3554" max="3557" width="3.28515625" style="73" customWidth="1"/>
    <col min="3558" max="3558" width="1.85546875" style="73" customWidth="1"/>
    <col min="3559" max="3559" width="12.42578125" style="73" customWidth="1"/>
    <col min="3560" max="3560" width="1.85546875" style="73" customWidth="1"/>
    <col min="3561" max="3563" width="3" style="73" customWidth="1"/>
    <col min="3564" max="3564" width="4.42578125" style="73" customWidth="1"/>
    <col min="3565" max="3566" width="3" style="73" customWidth="1"/>
    <col min="3567" max="3572" width="3.28515625" style="73" customWidth="1"/>
    <col min="3573" max="3574" width="9.140625" style="73" customWidth="1"/>
    <col min="3575" max="3578" width="3.28515625" style="73" customWidth="1"/>
    <col min="3579" max="3579" width="4.140625" style="73" customWidth="1"/>
    <col min="3580" max="3792" width="10.28515625" style="73"/>
    <col min="3793" max="3801" width="9.140625" style="73" customWidth="1"/>
    <col min="3802" max="3802" width="1" style="73" customWidth="1"/>
    <col min="3803" max="3806" width="3.28515625" style="73" customWidth="1"/>
    <col min="3807" max="3807" width="1.85546875" style="73" customWidth="1"/>
    <col min="3808" max="3808" width="17.85546875" style="73" customWidth="1"/>
    <col min="3809" max="3809" width="1.85546875" style="73" customWidth="1"/>
    <col min="3810" max="3813" width="3.28515625" style="73" customWidth="1"/>
    <col min="3814" max="3814" width="1.85546875" style="73" customWidth="1"/>
    <col min="3815" max="3815" width="12.42578125" style="73" customWidth="1"/>
    <col min="3816" max="3816" width="1.85546875" style="73" customWidth="1"/>
    <col min="3817" max="3819" width="3" style="73" customWidth="1"/>
    <col min="3820" max="3820" width="4.42578125" style="73" customWidth="1"/>
    <col min="3821" max="3822" width="3" style="73" customWidth="1"/>
    <col min="3823" max="3828" width="3.28515625" style="73" customWidth="1"/>
    <col min="3829" max="3830" width="9.140625" style="73" customWidth="1"/>
    <col min="3831" max="3834" width="3.28515625" style="73" customWidth="1"/>
    <col min="3835" max="3835" width="4.140625" style="73" customWidth="1"/>
    <col min="3836" max="4048" width="10.28515625" style="73"/>
    <col min="4049" max="4057" width="9.140625" style="73" customWidth="1"/>
    <col min="4058" max="4058" width="1" style="73" customWidth="1"/>
    <col min="4059" max="4062" width="3.28515625" style="73" customWidth="1"/>
    <col min="4063" max="4063" width="1.85546875" style="73" customWidth="1"/>
    <col min="4064" max="4064" width="17.85546875" style="73" customWidth="1"/>
    <col min="4065" max="4065" width="1.85546875" style="73" customWidth="1"/>
    <col min="4066" max="4069" width="3.28515625" style="73" customWidth="1"/>
    <col min="4070" max="4070" width="1.85546875" style="73" customWidth="1"/>
    <col min="4071" max="4071" width="12.42578125" style="73" customWidth="1"/>
    <col min="4072" max="4072" width="1.85546875" style="73" customWidth="1"/>
    <col min="4073" max="4075" width="3" style="73" customWidth="1"/>
    <col min="4076" max="4076" width="4.42578125" style="73" customWidth="1"/>
    <col min="4077" max="4078" width="3" style="73" customWidth="1"/>
    <col min="4079" max="4084" width="3.28515625" style="73" customWidth="1"/>
    <col min="4085" max="4086" width="9.140625" style="73" customWidth="1"/>
    <col min="4087" max="4090" width="3.28515625" style="73" customWidth="1"/>
    <col min="4091" max="4091" width="4.140625" style="73" customWidth="1"/>
    <col min="4092" max="4304" width="10.28515625" style="73"/>
    <col min="4305" max="4313" width="9.140625" style="73" customWidth="1"/>
    <col min="4314" max="4314" width="1" style="73" customWidth="1"/>
    <col min="4315" max="4318" width="3.28515625" style="73" customWidth="1"/>
    <col min="4319" max="4319" width="1.85546875" style="73" customWidth="1"/>
    <col min="4320" max="4320" width="17.85546875" style="73" customWidth="1"/>
    <col min="4321" max="4321" width="1.85546875" style="73" customWidth="1"/>
    <col min="4322" max="4325" width="3.28515625" style="73" customWidth="1"/>
    <col min="4326" max="4326" width="1.85546875" style="73" customWidth="1"/>
    <col min="4327" max="4327" width="12.42578125" style="73" customWidth="1"/>
    <col min="4328" max="4328" width="1.85546875" style="73" customWidth="1"/>
    <col min="4329" max="4331" width="3" style="73" customWidth="1"/>
    <col min="4332" max="4332" width="4.42578125" style="73" customWidth="1"/>
    <col min="4333" max="4334" width="3" style="73" customWidth="1"/>
    <col min="4335" max="4340" width="3.28515625" style="73" customWidth="1"/>
    <col min="4341" max="4342" width="9.140625" style="73" customWidth="1"/>
    <col min="4343" max="4346" width="3.28515625" style="73" customWidth="1"/>
    <col min="4347" max="4347" width="4.140625" style="73" customWidth="1"/>
    <col min="4348" max="4560" width="10.28515625" style="73"/>
    <col min="4561" max="4569" width="9.140625" style="73" customWidth="1"/>
    <col min="4570" max="4570" width="1" style="73" customWidth="1"/>
    <col min="4571" max="4574" width="3.28515625" style="73" customWidth="1"/>
    <col min="4575" max="4575" width="1.85546875" style="73" customWidth="1"/>
    <col min="4576" max="4576" width="17.85546875" style="73" customWidth="1"/>
    <col min="4577" max="4577" width="1.85546875" style="73" customWidth="1"/>
    <col min="4578" max="4581" width="3.28515625" style="73" customWidth="1"/>
    <col min="4582" max="4582" width="1.85546875" style="73" customWidth="1"/>
    <col min="4583" max="4583" width="12.42578125" style="73" customWidth="1"/>
    <col min="4584" max="4584" width="1.85546875" style="73" customWidth="1"/>
    <col min="4585" max="4587" width="3" style="73" customWidth="1"/>
    <col min="4588" max="4588" width="4.42578125" style="73" customWidth="1"/>
    <col min="4589" max="4590" width="3" style="73" customWidth="1"/>
    <col min="4591" max="4596" width="3.28515625" style="73" customWidth="1"/>
    <col min="4597" max="4598" width="9.140625" style="73" customWidth="1"/>
    <col min="4599" max="4602" width="3.28515625" style="73" customWidth="1"/>
    <col min="4603" max="4603" width="4.140625" style="73" customWidth="1"/>
    <col min="4604" max="4816" width="10.28515625" style="73"/>
    <col min="4817" max="4825" width="9.140625" style="73" customWidth="1"/>
    <col min="4826" max="4826" width="1" style="73" customWidth="1"/>
    <col min="4827" max="4830" width="3.28515625" style="73" customWidth="1"/>
    <col min="4831" max="4831" width="1.85546875" style="73" customWidth="1"/>
    <col min="4832" max="4832" width="17.85546875" style="73" customWidth="1"/>
    <col min="4833" max="4833" width="1.85546875" style="73" customWidth="1"/>
    <col min="4834" max="4837" width="3.28515625" style="73" customWidth="1"/>
    <col min="4838" max="4838" width="1.85546875" style="73" customWidth="1"/>
    <col min="4839" max="4839" width="12.42578125" style="73" customWidth="1"/>
    <col min="4840" max="4840" width="1.85546875" style="73" customWidth="1"/>
    <col min="4841" max="4843" width="3" style="73" customWidth="1"/>
    <col min="4844" max="4844" width="4.42578125" style="73" customWidth="1"/>
    <col min="4845" max="4846" width="3" style="73" customWidth="1"/>
    <col min="4847" max="4852" width="3.28515625" style="73" customWidth="1"/>
    <col min="4853" max="4854" width="9.140625" style="73" customWidth="1"/>
    <col min="4855" max="4858" width="3.28515625" style="73" customWidth="1"/>
    <col min="4859" max="4859" width="4.140625" style="73" customWidth="1"/>
    <col min="4860" max="5072" width="10.28515625" style="73"/>
    <col min="5073" max="5081" width="9.140625" style="73" customWidth="1"/>
    <col min="5082" max="5082" width="1" style="73" customWidth="1"/>
    <col min="5083" max="5086" width="3.28515625" style="73" customWidth="1"/>
    <col min="5087" max="5087" width="1.85546875" style="73" customWidth="1"/>
    <col min="5088" max="5088" width="17.85546875" style="73" customWidth="1"/>
    <col min="5089" max="5089" width="1.85546875" style="73" customWidth="1"/>
    <col min="5090" max="5093" width="3.28515625" style="73" customWidth="1"/>
    <col min="5094" max="5094" width="1.85546875" style="73" customWidth="1"/>
    <col min="5095" max="5095" width="12.42578125" style="73" customWidth="1"/>
    <col min="5096" max="5096" width="1.85546875" style="73" customWidth="1"/>
    <col min="5097" max="5099" width="3" style="73" customWidth="1"/>
    <col min="5100" max="5100" width="4.42578125" style="73" customWidth="1"/>
    <col min="5101" max="5102" width="3" style="73" customWidth="1"/>
    <col min="5103" max="5108" width="3.28515625" style="73" customWidth="1"/>
    <col min="5109" max="5110" width="9.140625" style="73" customWidth="1"/>
    <col min="5111" max="5114" width="3.28515625" style="73" customWidth="1"/>
    <col min="5115" max="5115" width="4.140625" style="73" customWidth="1"/>
    <col min="5116" max="5328" width="10.28515625" style="73"/>
    <col min="5329" max="5337" width="9.140625" style="73" customWidth="1"/>
    <col min="5338" max="5338" width="1" style="73" customWidth="1"/>
    <col min="5339" max="5342" width="3.28515625" style="73" customWidth="1"/>
    <col min="5343" max="5343" width="1.85546875" style="73" customWidth="1"/>
    <col min="5344" max="5344" width="17.85546875" style="73" customWidth="1"/>
    <col min="5345" max="5345" width="1.85546875" style="73" customWidth="1"/>
    <col min="5346" max="5349" width="3.28515625" style="73" customWidth="1"/>
    <col min="5350" max="5350" width="1.85546875" style="73" customWidth="1"/>
    <col min="5351" max="5351" width="12.42578125" style="73" customWidth="1"/>
    <col min="5352" max="5352" width="1.85546875" style="73" customWidth="1"/>
    <col min="5353" max="5355" width="3" style="73" customWidth="1"/>
    <col min="5356" max="5356" width="4.42578125" style="73" customWidth="1"/>
    <col min="5357" max="5358" width="3" style="73" customWidth="1"/>
    <col min="5359" max="5364" width="3.28515625" style="73" customWidth="1"/>
    <col min="5365" max="5366" width="9.140625" style="73" customWidth="1"/>
    <col min="5367" max="5370" width="3.28515625" style="73" customWidth="1"/>
    <col min="5371" max="5371" width="4.140625" style="73" customWidth="1"/>
    <col min="5372" max="5584" width="10.28515625" style="73"/>
    <col min="5585" max="5593" width="9.140625" style="73" customWidth="1"/>
    <col min="5594" max="5594" width="1" style="73" customWidth="1"/>
    <col min="5595" max="5598" width="3.28515625" style="73" customWidth="1"/>
    <col min="5599" max="5599" width="1.85546875" style="73" customWidth="1"/>
    <col min="5600" max="5600" width="17.85546875" style="73" customWidth="1"/>
    <col min="5601" max="5601" width="1.85546875" style="73" customWidth="1"/>
    <col min="5602" max="5605" width="3.28515625" style="73" customWidth="1"/>
    <col min="5606" max="5606" width="1.85546875" style="73" customWidth="1"/>
    <col min="5607" max="5607" width="12.42578125" style="73" customWidth="1"/>
    <col min="5608" max="5608" width="1.85546875" style="73" customWidth="1"/>
    <col min="5609" max="5611" width="3" style="73" customWidth="1"/>
    <col min="5612" max="5612" width="4.42578125" style="73" customWidth="1"/>
    <col min="5613" max="5614" width="3" style="73" customWidth="1"/>
    <col min="5615" max="5620" width="3.28515625" style="73" customWidth="1"/>
    <col min="5621" max="5622" width="9.140625" style="73" customWidth="1"/>
    <col min="5623" max="5626" width="3.28515625" style="73" customWidth="1"/>
    <col min="5627" max="5627" width="4.140625" style="73" customWidth="1"/>
    <col min="5628" max="5840" width="10.28515625" style="73"/>
    <col min="5841" max="5849" width="9.140625" style="73" customWidth="1"/>
    <col min="5850" max="5850" width="1" style="73" customWidth="1"/>
    <col min="5851" max="5854" width="3.28515625" style="73" customWidth="1"/>
    <col min="5855" max="5855" width="1.85546875" style="73" customWidth="1"/>
    <col min="5856" max="5856" width="17.85546875" style="73" customWidth="1"/>
    <col min="5857" max="5857" width="1.85546875" style="73" customWidth="1"/>
    <col min="5858" max="5861" width="3.28515625" style="73" customWidth="1"/>
    <col min="5862" max="5862" width="1.85546875" style="73" customWidth="1"/>
    <col min="5863" max="5863" width="12.42578125" style="73" customWidth="1"/>
    <col min="5864" max="5864" width="1.85546875" style="73" customWidth="1"/>
    <col min="5865" max="5867" width="3" style="73" customWidth="1"/>
    <col min="5868" max="5868" width="4.42578125" style="73" customWidth="1"/>
    <col min="5869" max="5870" width="3" style="73" customWidth="1"/>
    <col min="5871" max="5876" width="3.28515625" style="73" customWidth="1"/>
    <col min="5877" max="5878" width="9.140625" style="73" customWidth="1"/>
    <col min="5879" max="5882" width="3.28515625" style="73" customWidth="1"/>
    <col min="5883" max="5883" width="4.140625" style="73" customWidth="1"/>
    <col min="5884" max="6096" width="10.28515625" style="73"/>
    <col min="6097" max="6105" width="9.140625" style="73" customWidth="1"/>
    <col min="6106" max="6106" width="1" style="73" customWidth="1"/>
    <col min="6107" max="6110" width="3.28515625" style="73" customWidth="1"/>
    <col min="6111" max="6111" width="1.85546875" style="73" customWidth="1"/>
    <col min="6112" max="6112" width="17.85546875" style="73" customWidth="1"/>
    <col min="6113" max="6113" width="1.85546875" style="73" customWidth="1"/>
    <col min="6114" max="6117" width="3.28515625" style="73" customWidth="1"/>
    <col min="6118" max="6118" width="1.85546875" style="73" customWidth="1"/>
    <col min="6119" max="6119" width="12.42578125" style="73" customWidth="1"/>
    <col min="6120" max="6120" width="1.85546875" style="73" customWidth="1"/>
    <col min="6121" max="6123" width="3" style="73" customWidth="1"/>
    <col min="6124" max="6124" width="4.42578125" style="73" customWidth="1"/>
    <col min="6125" max="6126" width="3" style="73" customWidth="1"/>
    <col min="6127" max="6132" width="3.28515625" style="73" customWidth="1"/>
    <col min="6133" max="6134" width="9.140625" style="73" customWidth="1"/>
    <col min="6135" max="6138" width="3.28515625" style="73" customWidth="1"/>
    <col min="6139" max="6139" width="4.140625" style="73" customWidth="1"/>
    <col min="6140" max="6352" width="10.28515625" style="73"/>
    <col min="6353" max="6361" width="9.140625" style="73" customWidth="1"/>
    <col min="6362" max="6362" width="1" style="73" customWidth="1"/>
    <col min="6363" max="6366" width="3.28515625" style="73" customWidth="1"/>
    <col min="6367" max="6367" width="1.85546875" style="73" customWidth="1"/>
    <col min="6368" max="6368" width="17.85546875" style="73" customWidth="1"/>
    <col min="6369" max="6369" width="1.85546875" style="73" customWidth="1"/>
    <col min="6370" max="6373" width="3.28515625" style="73" customWidth="1"/>
    <col min="6374" max="6374" width="1.85546875" style="73" customWidth="1"/>
    <col min="6375" max="6375" width="12.42578125" style="73" customWidth="1"/>
    <col min="6376" max="6376" width="1.85546875" style="73" customWidth="1"/>
    <col min="6377" max="6379" width="3" style="73" customWidth="1"/>
    <col min="6380" max="6380" width="4.42578125" style="73" customWidth="1"/>
    <col min="6381" max="6382" width="3" style="73" customWidth="1"/>
    <col min="6383" max="6388" width="3.28515625" style="73" customWidth="1"/>
    <col min="6389" max="6390" width="9.140625" style="73" customWidth="1"/>
    <col min="6391" max="6394" width="3.28515625" style="73" customWidth="1"/>
    <col min="6395" max="6395" width="4.140625" style="73" customWidth="1"/>
    <col min="6396" max="6608" width="10.28515625" style="73"/>
    <col min="6609" max="6617" width="9.140625" style="73" customWidth="1"/>
    <col min="6618" max="6618" width="1" style="73" customWidth="1"/>
    <col min="6619" max="6622" width="3.28515625" style="73" customWidth="1"/>
    <col min="6623" max="6623" width="1.85546875" style="73" customWidth="1"/>
    <col min="6624" max="6624" width="17.85546875" style="73" customWidth="1"/>
    <col min="6625" max="6625" width="1.85546875" style="73" customWidth="1"/>
    <col min="6626" max="6629" width="3.28515625" style="73" customWidth="1"/>
    <col min="6630" max="6630" width="1.85546875" style="73" customWidth="1"/>
    <col min="6631" max="6631" width="12.42578125" style="73" customWidth="1"/>
    <col min="6632" max="6632" width="1.85546875" style="73" customWidth="1"/>
    <col min="6633" max="6635" width="3" style="73" customWidth="1"/>
    <col min="6636" max="6636" width="4.42578125" style="73" customWidth="1"/>
    <col min="6637" max="6638" width="3" style="73" customWidth="1"/>
    <col min="6639" max="6644" width="3.28515625" style="73" customWidth="1"/>
    <col min="6645" max="6646" width="9.140625" style="73" customWidth="1"/>
    <col min="6647" max="6650" width="3.28515625" style="73" customWidth="1"/>
    <col min="6651" max="6651" width="4.140625" style="73" customWidth="1"/>
    <col min="6652" max="6864" width="10.28515625" style="73"/>
    <col min="6865" max="6873" width="9.140625" style="73" customWidth="1"/>
    <col min="6874" max="6874" width="1" style="73" customWidth="1"/>
    <col min="6875" max="6878" width="3.28515625" style="73" customWidth="1"/>
    <col min="6879" max="6879" width="1.85546875" style="73" customWidth="1"/>
    <col min="6880" max="6880" width="17.85546875" style="73" customWidth="1"/>
    <col min="6881" max="6881" width="1.85546875" style="73" customWidth="1"/>
    <col min="6882" max="6885" width="3.28515625" style="73" customWidth="1"/>
    <col min="6886" max="6886" width="1.85546875" style="73" customWidth="1"/>
    <col min="6887" max="6887" width="12.42578125" style="73" customWidth="1"/>
    <col min="6888" max="6888" width="1.85546875" style="73" customWidth="1"/>
    <col min="6889" max="6891" width="3" style="73" customWidth="1"/>
    <col min="6892" max="6892" width="4.42578125" style="73" customWidth="1"/>
    <col min="6893" max="6894" width="3" style="73" customWidth="1"/>
    <col min="6895" max="6900" width="3.28515625" style="73" customWidth="1"/>
    <col min="6901" max="6902" width="9.140625" style="73" customWidth="1"/>
    <col min="6903" max="6906" width="3.28515625" style="73" customWidth="1"/>
    <col min="6907" max="6907" width="4.140625" style="73" customWidth="1"/>
    <col min="6908" max="7120" width="10.28515625" style="73"/>
    <col min="7121" max="7129" width="9.140625" style="73" customWidth="1"/>
    <col min="7130" max="7130" width="1" style="73" customWidth="1"/>
    <col min="7131" max="7134" width="3.28515625" style="73" customWidth="1"/>
    <col min="7135" max="7135" width="1.85546875" style="73" customWidth="1"/>
    <col min="7136" max="7136" width="17.85546875" style="73" customWidth="1"/>
    <col min="7137" max="7137" width="1.85546875" style="73" customWidth="1"/>
    <col min="7138" max="7141" width="3.28515625" style="73" customWidth="1"/>
    <col min="7142" max="7142" width="1.85546875" style="73" customWidth="1"/>
    <col min="7143" max="7143" width="12.42578125" style="73" customWidth="1"/>
    <col min="7144" max="7144" width="1.85546875" style="73" customWidth="1"/>
    <col min="7145" max="7147" width="3" style="73" customWidth="1"/>
    <col min="7148" max="7148" width="4.42578125" style="73" customWidth="1"/>
    <col min="7149" max="7150" width="3" style="73" customWidth="1"/>
    <col min="7151" max="7156" width="3.28515625" style="73" customWidth="1"/>
    <col min="7157" max="7158" width="9.140625" style="73" customWidth="1"/>
    <col min="7159" max="7162" width="3.28515625" style="73" customWidth="1"/>
    <col min="7163" max="7163" width="4.140625" style="73" customWidth="1"/>
    <col min="7164" max="7376" width="10.28515625" style="73"/>
    <col min="7377" max="7385" width="9.140625" style="73" customWidth="1"/>
    <col min="7386" max="7386" width="1" style="73" customWidth="1"/>
    <col min="7387" max="7390" width="3.28515625" style="73" customWidth="1"/>
    <col min="7391" max="7391" width="1.85546875" style="73" customWidth="1"/>
    <col min="7392" max="7392" width="17.85546875" style="73" customWidth="1"/>
    <col min="7393" max="7393" width="1.85546875" style="73" customWidth="1"/>
    <col min="7394" max="7397" width="3.28515625" style="73" customWidth="1"/>
    <col min="7398" max="7398" width="1.85546875" style="73" customWidth="1"/>
    <col min="7399" max="7399" width="12.42578125" style="73" customWidth="1"/>
    <col min="7400" max="7400" width="1.85546875" style="73" customWidth="1"/>
    <col min="7401" max="7403" width="3" style="73" customWidth="1"/>
    <col min="7404" max="7404" width="4.42578125" style="73" customWidth="1"/>
    <col min="7405" max="7406" width="3" style="73" customWidth="1"/>
    <col min="7407" max="7412" width="3.28515625" style="73" customWidth="1"/>
    <col min="7413" max="7414" width="9.140625" style="73" customWidth="1"/>
    <col min="7415" max="7418" width="3.28515625" style="73" customWidth="1"/>
    <col min="7419" max="7419" width="4.140625" style="73" customWidth="1"/>
    <col min="7420" max="7632" width="10.28515625" style="73"/>
    <col min="7633" max="7641" width="9.140625" style="73" customWidth="1"/>
    <col min="7642" max="7642" width="1" style="73" customWidth="1"/>
    <col min="7643" max="7646" width="3.28515625" style="73" customWidth="1"/>
    <col min="7647" max="7647" width="1.85546875" style="73" customWidth="1"/>
    <col min="7648" max="7648" width="17.85546875" style="73" customWidth="1"/>
    <col min="7649" max="7649" width="1.85546875" style="73" customWidth="1"/>
    <col min="7650" max="7653" width="3.28515625" style="73" customWidth="1"/>
    <col min="7654" max="7654" width="1.85546875" style="73" customWidth="1"/>
    <col min="7655" max="7655" width="12.42578125" style="73" customWidth="1"/>
    <col min="7656" max="7656" width="1.85546875" style="73" customWidth="1"/>
    <col min="7657" max="7659" width="3" style="73" customWidth="1"/>
    <col min="7660" max="7660" width="4.42578125" style="73" customWidth="1"/>
    <col min="7661" max="7662" width="3" style="73" customWidth="1"/>
    <col min="7663" max="7668" width="3.28515625" style="73" customWidth="1"/>
    <col min="7669" max="7670" width="9.140625" style="73" customWidth="1"/>
    <col min="7671" max="7674" width="3.28515625" style="73" customWidth="1"/>
    <col min="7675" max="7675" width="4.140625" style="73" customWidth="1"/>
    <col min="7676" max="7888" width="10.28515625" style="73"/>
    <col min="7889" max="7897" width="9.140625" style="73" customWidth="1"/>
    <col min="7898" max="7898" width="1" style="73" customWidth="1"/>
    <col min="7899" max="7902" width="3.28515625" style="73" customWidth="1"/>
    <col min="7903" max="7903" width="1.85546875" style="73" customWidth="1"/>
    <col min="7904" max="7904" width="17.85546875" style="73" customWidth="1"/>
    <col min="7905" max="7905" width="1.85546875" style="73" customWidth="1"/>
    <col min="7906" max="7909" width="3.28515625" style="73" customWidth="1"/>
    <col min="7910" max="7910" width="1.85546875" style="73" customWidth="1"/>
    <col min="7911" max="7911" width="12.42578125" style="73" customWidth="1"/>
    <col min="7912" max="7912" width="1.85546875" style="73" customWidth="1"/>
    <col min="7913" max="7915" width="3" style="73" customWidth="1"/>
    <col min="7916" max="7916" width="4.42578125" style="73" customWidth="1"/>
    <col min="7917" max="7918" width="3" style="73" customWidth="1"/>
    <col min="7919" max="7924" width="3.28515625" style="73" customWidth="1"/>
    <col min="7925" max="7926" width="9.140625" style="73" customWidth="1"/>
    <col min="7927" max="7930" width="3.28515625" style="73" customWidth="1"/>
    <col min="7931" max="7931" width="4.140625" style="73" customWidth="1"/>
    <col min="7932" max="8144" width="10.28515625" style="73"/>
    <col min="8145" max="8153" width="9.140625" style="73" customWidth="1"/>
    <col min="8154" max="8154" width="1" style="73" customWidth="1"/>
    <col min="8155" max="8158" width="3.28515625" style="73" customWidth="1"/>
    <col min="8159" max="8159" width="1.85546875" style="73" customWidth="1"/>
    <col min="8160" max="8160" width="17.85546875" style="73" customWidth="1"/>
    <col min="8161" max="8161" width="1.85546875" style="73" customWidth="1"/>
    <col min="8162" max="8165" width="3.28515625" style="73" customWidth="1"/>
    <col min="8166" max="8166" width="1.85546875" style="73" customWidth="1"/>
    <col min="8167" max="8167" width="12.42578125" style="73" customWidth="1"/>
    <col min="8168" max="8168" width="1.85546875" style="73" customWidth="1"/>
    <col min="8169" max="8171" width="3" style="73" customWidth="1"/>
    <col min="8172" max="8172" width="4.42578125" style="73" customWidth="1"/>
    <col min="8173" max="8174" width="3" style="73" customWidth="1"/>
    <col min="8175" max="8180" width="3.28515625" style="73" customWidth="1"/>
    <col min="8181" max="8182" width="9.140625" style="73" customWidth="1"/>
    <col min="8183" max="8186" width="3.28515625" style="73" customWidth="1"/>
    <col min="8187" max="8187" width="4.140625" style="73" customWidth="1"/>
    <col min="8188" max="8400" width="10.28515625" style="73"/>
    <col min="8401" max="8409" width="9.140625" style="73" customWidth="1"/>
    <col min="8410" max="8410" width="1" style="73" customWidth="1"/>
    <col min="8411" max="8414" width="3.28515625" style="73" customWidth="1"/>
    <col min="8415" max="8415" width="1.85546875" style="73" customWidth="1"/>
    <col min="8416" max="8416" width="17.85546875" style="73" customWidth="1"/>
    <col min="8417" max="8417" width="1.85546875" style="73" customWidth="1"/>
    <col min="8418" max="8421" width="3.28515625" style="73" customWidth="1"/>
    <col min="8422" max="8422" width="1.85546875" style="73" customWidth="1"/>
    <col min="8423" max="8423" width="12.42578125" style="73" customWidth="1"/>
    <col min="8424" max="8424" width="1.85546875" style="73" customWidth="1"/>
    <col min="8425" max="8427" width="3" style="73" customWidth="1"/>
    <col min="8428" max="8428" width="4.42578125" style="73" customWidth="1"/>
    <col min="8429" max="8430" width="3" style="73" customWidth="1"/>
    <col min="8431" max="8436" width="3.28515625" style="73" customWidth="1"/>
    <col min="8437" max="8438" width="9.140625" style="73" customWidth="1"/>
    <col min="8439" max="8442" width="3.28515625" style="73" customWidth="1"/>
    <col min="8443" max="8443" width="4.140625" style="73" customWidth="1"/>
    <col min="8444" max="8656" width="10.28515625" style="73"/>
    <col min="8657" max="8665" width="9.140625" style="73" customWidth="1"/>
    <col min="8666" max="8666" width="1" style="73" customWidth="1"/>
    <col min="8667" max="8670" width="3.28515625" style="73" customWidth="1"/>
    <col min="8671" max="8671" width="1.85546875" style="73" customWidth="1"/>
    <col min="8672" max="8672" width="17.85546875" style="73" customWidth="1"/>
    <col min="8673" max="8673" width="1.85546875" style="73" customWidth="1"/>
    <col min="8674" max="8677" width="3.28515625" style="73" customWidth="1"/>
    <col min="8678" max="8678" width="1.85546875" style="73" customWidth="1"/>
    <col min="8679" max="8679" width="12.42578125" style="73" customWidth="1"/>
    <col min="8680" max="8680" width="1.85546875" style="73" customWidth="1"/>
    <col min="8681" max="8683" width="3" style="73" customWidth="1"/>
    <col min="8684" max="8684" width="4.42578125" style="73" customWidth="1"/>
    <col min="8685" max="8686" width="3" style="73" customWidth="1"/>
    <col min="8687" max="8692" width="3.28515625" style="73" customWidth="1"/>
    <col min="8693" max="8694" width="9.140625" style="73" customWidth="1"/>
    <col min="8695" max="8698" width="3.28515625" style="73" customWidth="1"/>
    <col min="8699" max="8699" width="4.140625" style="73" customWidth="1"/>
    <col min="8700" max="8912" width="10.28515625" style="73"/>
    <col min="8913" max="8921" width="9.140625" style="73" customWidth="1"/>
    <col min="8922" max="8922" width="1" style="73" customWidth="1"/>
    <col min="8923" max="8926" width="3.28515625" style="73" customWidth="1"/>
    <col min="8927" max="8927" width="1.85546875" style="73" customWidth="1"/>
    <col min="8928" max="8928" width="17.85546875" style="73" customWidth="1"/>
    <col min="8929" max="8929" width="1.85546875" style="73" customWidth="1"/>
    <col min="8930" max="8933" width="3.28515625" style="73" customWidth="1"/>
    <col min="8934" max="8934" width="1.85546875" style="73" customWidth="1"/>
    <col min="8935" max="8935" width="12.42578125" style="73" customWidth="1"/>
    <col min="8936" max="8936" width="1.85546875" style="73" customWidth="1"/>
    <col min="8937" max="8939" width="3" style="73" customWidth="1"/>
    <col min="8940" max="8940" width="4.42578125" style="73" customWidth="1"/>
    <col min="8941" max="8942" width="3" style="73" customWidth="1"/>
    <col min="8943" max="8948" width="3.28515625" style="73" customWidth="1"/>
    <col min="8949" max="8950" width="9.140625" style="73" customWidth="1"/>
    <col min="8951" max="8954" width="3.28515625" style="73" customWidth="1"/>
    <col min="8955" max="8955" width="4.140625" style="73" customWidth="1"/>
    <col min="8956" max="9168" width="10.28515625" style="73"/>
    <col min="9169" max="9177" width="9.140625" style="73" customWidth="1"/>
    <col min="9178" max="9178" width="1" style="73" customWidth="1"/>
    <col min="9179" max="9182" width="3.28515625" style="73" customWidth="1"/>
    <col min="9183" max="9183" width="1.85546875" style="73" customWidth="1"/>
    <col min="9184" max="9184" width="17.85546875" style="73" customWidth="1"/>
    <col min="9185" max="9185" width="1.85546875" style="73" customWidth="1"/>
    <col min="9186" max="9189" width="3.28515625" style="73" customWidth="1"/>
    <col min="9190" max="9190" width="1.85546875" style="73" customWidth="1"/>
    <col min="9191" max="9191" width="12.42578125" style="73" customWidth="1"/>
    <col min="9192" max="9192" width="1.85546875" style="73" customWidth="1"/>
    <col min="9193" max="9195" width="3" style="73" customWidth="1"/>
    <col min="9196" max="9196" width="4.42578125" style="73" customWidth="1"/>
    <col min="9197" max="9198" width="3" style="73" customWidth="1"/>
    <col min="9199" max="9204" width="3.28515625" style="73" customWidth="1"/>
    <col min="9205" max="9206" width="9.140625" style="73" customWidth="1"/>
    <col min="9207" max="9210" width="3.28515625" style="73" customWidth="1"/>
    <col min="9211" max="9211" width="4.140625" style="73" customWidth="1"/>
    <col min="9212" max="9424" width="10.28515625" style="73"/>
    <col min="9425" max="9433" width="9.140625" style="73" customWidth="1"/>
    <col min="9434" max="9434" width="1" style="73" customWidth="1"/>
    <col min="9435" max="9438" width="3.28515625" style="73" customWidth="1"/>
    <col min="9439" max="9439" width="1.85546875" style="73" customWidth="1"/>
    <col min="9440" max="9440" width="17.85546875" style="73" customWidth="1"/>
    <col min="9441" max="9441" width="1.85546875" style="73" customWidth="1"/>
    <col min="9442" max="9445" width="3.28515625" style="73" customWidth="1"/>
    <col min="9446" max="9446" width="1.85546875" style="73" customWidth="1"/>
    <col min="9447" max="9447" width="12.42578125" style="73" customWidth="1"/>
    <col min="9448" max="9448" width="1.85546875" style="73" customWidth="1"/>
    <col min="9449" max="9451" width="3" style="73" customWidth="1"/>
    <col min="9452" max="9452" width="4.42578125" style="73" customWidth="1"/>
    <col min="9453" max="9454" width="3" style="73" customWidth="1"/>
    <col min="9455" max="9460" width="3.28515625" style="73" customWidth="1"/>
    <col min="9461" max="9462" width="9.140625" style="73" customWidth="1"/>
    <col min="9463" max="9466" width="3.28515625" style="73" customWidth="1"/>
    <col min="9467" max="9467" width="4.140625" style="73" customWidth="1"/>
    <col min="9468" max="9680" width="10.28515625" style="73"/>
    <col min="9681" max="9689" width="9.140625" style="73" customWidth="1"/>
    <col min="9690" max="9690" width="1" style="73" customWidth="1"/>
    <col min="9691" max="9694" width="3.28515625" style="73" customWidth="1"/>
    <col min="9695" max="9695" width="1.85546875" style="73" customWidth="1"/>
    <col min="9696" max="9696" width="17.85546875" style="73" customWidth="1"/>
    <col min="9697" max="9697" width="1.85546875" style="73" customWidth="1"/>
    <col min="9698" max="9701" width="3.28515625" style="73" customWidth="1"/>
    <col min="9702" max="9702" width="1.85546875" style="73" customWidth="1"/>
    <col min="9703" max="9703" width="12.42578125" style="73" customWidth="1"/>
    <col min="9704" max="9704" width="1.85546875" style="73" customWidth="1"/>
    <col min="9705" max="9707" width="3" style="73" customWidth="1"/>
    <col min="9708" max="9708" width="4.42578125" style="73" customWidth="1"/>
    <col min="9709" max="9710" width="3" style="73" customWidth="1"/>
    <col min="9711" max="9716" width="3.28515625" style="73" customWidth="1"/>
    <col min="9717" max="9718" width="9.140625" style="73" customWidth="1"/>
    <col min="9719" max="9722" width="3.28515625" style="73" customWidth="1"/>
    <col min="9723" max="9723" width="4.140625" style="73" customWidth="1"/>
    <col min="9724" max="9936" width="10.28515625" style="73"/>
    <col min="9937" max="9945" width="9.140625" style="73" customWidth="1"/>
    <col min="9946" max="9946" width="1" style="73" customWidth="1"/>
    <col min="9947" max="9950" width="3.28515625" style="73" customWidth="1"/>
    <col min="9951" max="9951" width="1.85546875" style="73" customWidth="1"/>
    <col min="9952" max="9952" width="17.85546875" style="73" customWidth="1"/>
    <col min="9953" max="9953" width="1.85546875" style="73" customWidth="1"/>
    <col min="9954" max="9957" width="3.28515625" style="73" customWidth="1"/>
    <col min="9958" max="9958" width="1.85546875" style="73" customWidth="1"/>
    <col min="9959" max="9959" width="12.42578125" style="73" customWidth="1"/>
    <col min="9960" max="9960" width="1.85546875" style="73" customWidth="1"/>
    <col min="9961" max="9963" width="3" style="73" customWidth="1"/>
    <col min="9964" max="9964" width="4.42578125" style="73" customWidth="1"/>
    <col min="9965" max="9966" width="3" style="73" customWidth="1"/>
    <col min="9967" max="9972" width="3.28515625" style="73" customWidth="1"/>
    <col min="9973" max="9974" width="9.140625" style="73" customWidth="1"/>
    <col min="9975" max="9978" width="3.28515625" style="73" customWidth="1"/>
    <col min="9979" max="9979" width="4.140625" style="73" customWidth="1"/>
    <col min="9980" max="10192" width="10.28515625" style="73"/>
    <col min="10193" max="10201" width="9.140625" style="73" customWidth="1"/>
    <col min="10202" max="10202" width="1" style="73" customWidth="1"/>
    <col min="10203" max="10206" width="3.28515625" style="73" customWidth="1"/>
    <col min="10207" max="10207" width="1.85546875" style="73" customWidth="1"/>
    <col min="10208" max="10208" width="17.85546875" style="73" customWidth="1"/>
    <col min="10209" max="10209" width="1.85546875" style="73" customWidth="1"/>
    <col min="10210" max="10213" width="3.28515625" style="73" customWidth="1"/>
    <col min="10214" max="10214" width="1.85546875" style="73" customWidth="1"/>
    <col min="10215" max="10215" width="12.42578125" style="73" customWidth="1"/>
    <col min="10216" max="10216" width="1.85546875" style="73" customWidth="1"/>
    <col min="10217" max="10219" width="3" style="73" customWidth="1"/>
    <col min="10220" max="10220" width="4.42578125" style="73" customWidth="1"/>
    <col min="10221" max="10222" width="3" style="73" customWidth="1"/>
    <col min="10223" max="10228" width="3.28515625" style="73" customWidth="1"/>
    <col min="10229" max="10230" width="9.140625" style="73" customWidth="1"/>
    <col min="10231" max="10234" width="3.28515625" style="73" customWidth="1"/>
    <col min="10235" max="10235" width="4.140625" style="73" customWidth="1"/>
    <col min="10236" max="10448" width="10.28515625" style="73"/>
    <col min="10449" max="10457" width="9.140625" style="73" customWidth="1"/>
    <col min="10458" max="10458" width="1" style="73" customWidth="1"/>
    <col min="10459" max="10462" width="3.28515625" style="73" customWidth="1"/>
    <col min="10463" max="10463" width="1.85546875" style="73" customWidth="1"/>
    <col min="10464" max="10464" width="17.85546875" style="73" customWidth="1"/>
    <col min="10465" max="10465" width="1.85546875" style="73" customWidth="1"/>
    <col min="10466" max="10469" width="3.28515625" style="73" customWidth="1"/>
    <col min="10470" max="10470" width="1.85546875" style="73" customWidth="1"/>
    <col min="10471" max="10471" width="12.42578125" style="73" customWidth="1"/>
    <col min="10472" max="10472" width="1.85546875" style="73" customWidth="1"/>
    <col min="10473" max="10475" width="3" style="73" customWidth="1"/>
    <col min="10476" max="10476" width="4.42578125" style="73" customWidth="1"/>
    <col min="10477" max="10478" width="3" style="73" customWidth="1"/>
    <col min="10479" max="10484" width="3.28515625" style="73" customWidth="1"/>
    <col min="10485" max="10486" width="9.140625" style="73" customWidth="1"/>
    <col min="10487" max="10490" width="3.28515625" style="73" customWidth="1"/>
    <col min="10491" max="10491" width="4.140625" style="73" customWidth="1"/>
    <col min="10492" max="10704" width="10.28515625" style="73"/>
    <col min="10705" max="10713" width="9.140625" style="73" customWidth="1"/>
    <col min="10714" max="10714" width="1" style="73" customWidth="1"/>
    <col min="10715" max="10718" width="3.28515625" style="73" customWidth="1"/>
    <col min="10719" max="10719" width="1.85546875" style="73" customWidth="1"/>
    <col min="10720" max="10720" width="17.85546875" style="73" customWidth="1"/>
    <col min="10721" max="10721" width="1.85546875" style="73" customWidth="1"/>
    <col min="10722" max="10725" width="3.28515625" style="73" customWidth="1"/>
    <col min="10726" max="10726" width="1.85546875" style="73" customWidth="1"/>
    <col min="10727" max="10727" width="12.42578125" style="73" customWidth="1"/>
    <col min="10728" max="10728" width="1.85546875" style="73" customWidth="1"/>
    <col min="10729" max="10731" width="3" style="73" customWidth="1"/>
    <col min="10732" max="10732" width="4.42578125" style="73" customWidth="1"/>
    <col min="10733" max="10734" width="3" style="73" customWidth="1"/>
    <col min="10735" max="10740" width="3.28515625" style="73" customWidth="1"/>
    <col min="10741" max="10742" width="9.140625" style="73" customWidth="1"/>
    <col min="10743" max="10746" width="3.28515625" style="73" customWidth="1"/>
    <col min="10747" max="10747" width="4.140625" style="73" customWidth="1"/>
    <col min="10748" max="10960" width="10.28515625" style="73"/>
    <col min="10961" max="10969" width="9.140625" style="73" customWidth="1"/>
    <col min="10970" max="10970" width="1" style="73" customWidth="1"/>
    <col min="10971" max="10974" width="3.28515625" style="73" customWidth="1"/>
    <col min="10975" max="10975" width="1.85546875" style="73" customWidth="1"/>
    <col min="10976" max="10976" width="17.85546875" style="73" customWidth="1"/>
    <col min="10977" max="10977" width="1.85546875" style="73" customWidth="1"/>
    <col min="10978" max="10981" width="3.28515625" style="73" customWidth="1"/>
    <col min="10982" max="10982" width="1.85546875" style="73" customWidth="1"/>
    <col min="10983" max="10983" width="12.42578125" style="73" customWidth="1"/>
    <col min="10984" max="10984" width="1.85546875" style="73" customWidth="1"/>
    <col min="10985" max="10987" width="3" style="73" customWidth="1"/>
    <col min="10988" max="10988" width="4.42578125" style="73" customWidth="1"/>
    <col min="10989" max="10990" width="3" style="73" customWidth="1"/>
    <col min="10991" max="10996" width="3.28515625" style="73" customWidth="1"/>
    <col min="10997" max="10998" width="9.140625" style="73" customWidth="1"/>
    <col min="10999" max="11002" width="3.28515625" style="73" customWidth="1"/>
    <col min="11003" max="11003" width="4.140625" style="73" customWidth="1"/>
    <col min="11004" max="11216" width="10.28515625" style="73"/>
    <col min="11217" max="11225" width="9.140625" style="73" customWidth="1"/>
    <col min="11226" max="11226" width="1" style="73" customWidth="1"/>
    <col min="11227" max="11230" width="3.28515625" style="73" customWidth="1"/>
    <col min="11231" max="11231" width="1.85546875" style="73" customWidth="1"/>
    <col min="11232" max="11232" width="17.85546875" style="73" customWidth="1"/>
    <col min="11233" max="11233" width="1.85546875" style="73" customWidth="1"/>
    <col min="11234" max="11237" width="3.28515625" style="73" customWidth="1"/>
    <col min="11238" max="11238" width="1.85546875" style="73" customWidth="1"/>
    <col min="11239" max="11239" width="12.42578125" style="73" customWidth="1"/>
    <col min="11240" max="11240" width="1.85546875" style="73" customWidth="1"/>
    <col min="11241" max="11243" width="3" style="73" customWidth="1"/>
    <col min="11244" max="11244" width="4.42578125" style="73" customWidth="1"/>
    <col min="11245" max="11246" width="3" style="73" customWidth="1"/>
    <col min="11247" max="11252" width="3.28515625" style="73" customWidth="1"/>
    <col min="11253" max="11254" width="9.140625" style="73" customWidth="1"/>
    <col min="11255" max="11258" width="3.28515625" style="73" customWidth="1"/>
    <col min="11259" max="11259" width="4.140625" style="73" customWidth="1"/>
    <col min="11260" max="11472" width="10.28515625" style="73"/>
    <col min="11473" max="11481" width="9.140625" style="73" customWidth="1"/>
    <col min="11482" max="11482" width="1" style="73" customWidth="1"/>
    <col min="11483" max="11486" width="3.28515625" style="73" customWidth="1"/>
    <col min="11487" max="11487" width="1.85546875" style="73" customWidth="1"/>
    <col min="11488" max="11488" width="17.85546875" style="73" customWidth="1"/>
    <col min="11489" max="11489" width="1.85546875" style="73" customWidth="1"/>
    <col min="11490" max="11493" width="3.28515625" style="73" customWidth="1"/>
    <col min="11494" max="11494" width="1.85546875" style="73" customWidth="1"/>
    <col min="11495" max="11495" width="12.42578125" style="73" customWidth="1"/>
    <col min="11496" max="11496" width="1.85546875" style="73" customWidth="1"/>
    <col min="11497" max="11499" width="3" style="73" customWidth="1"/>
    <col min="11500" max="11500" width="4.42578125" style="73" customWidth="1"/>
    <col min="11501" max="11502" width="3" style="73" customWidth="1"/>
    <col min="11503" max="11508" width="3.28515625" style="73" customWidth="1"/>
    <col min="11509" max="11510" width="9.140625" style="73" customWidth="1"/>
    <col min="11511" max="11514" width="3.28515625" style="73" customWidth="1"/>
    <col min="11515" max="11515" width="4.140625" style="73" customWidth="1"/>
    <col min="11516" max="11728" width="10.28515625" style="73"/>
    <col min="11729" max="11737" width="9.140625" style="73" customWidth="1"/>
    <col min="11738" max="11738" width="1" style="73" customWidth="1"/>
    <col min="11739" max="11742" width="3.28515625" style="73" customWidth="1"/>
    <col min="11743" max="11743" width="1.85546875" style="73" customWidth="1"/>
    <col min="11744" max="11744" width="17.85546875" style="73" customWidth="1"/>
    <col min="11745" max="11745" width="1.85546875" style="73" customWidth="1"/>
    <col min="11746" max="11749" width="3.28515625" style="73" customWidth="1"/>
    <col min="11750" max="11750" width="1.85546875" style="73" customWidth="1"/>
    <col min="11751" max="11751" width="12.42578125" style="73" customWidth="1"/>
    <col min="11752" max="11752" width="1.85546875" style="73" customWidth="1"/>
    <col min="11753" max="11755" width="3" style="73" customWidth="1"/>
    <col min="11756" max="11756" width="4.42578125" style="73" customWidth="1"/>
    <col min="11757" max="11758" width="3" style="73" customWidth="1"/>
    <col min="11759" max="11764" width="3.28515625" style="73" customWidth="1"/>
    <col min="11765" max="11766" width="9.140625" style="73" customWidth="1"/>
    <col min="11767" max="11770" width="3.28515625" style="73" customWidth="1"/>
    <col min="11771" max="11771" width="4.140625" style="73" customWidth="1"/>
    <col min="11772" max="11984" width="10.28515625" style="73"/>
    <col min="11985" max="11993" width="9.140625" style="73" customWidth="1"/>
    <col min="11994" max="11994" width="1" style="73" customWidth="1"/>
    <col min="11995" max="11998" width="3.28515625" style="73" customWidth="1"/>
    <col min="11999" max="11999" width="1.85546875" style="73" customWidth="1"/>
    <col min="12000" max="12000" width="17.85546875" style="73" customWidth="1"/>
    <col min="12001" max="12001" width="1.85546875" style="73" customWidth="1"/>
    <col min="12002" max="12005" width="3.28515625" style="73" customWidth="1"/>
    <col min="12006" max="12006" width="1.85546875" style="73" customWidth="1"/>
    <col min="12007" max="12007" width="12.42578125" style="73" customWidth="1"/>
    <col min="12008" max="12008" width="1.85546875" style="73" customWidth="1"/>
    <col min="12009" max="12011" width="3" style="73" customWidth="1"/>
    <col min="12012" max="12012" width="4.42578125" style="73" customWidth="1"/>
    <col min="12013" max="12014" width="3" style="73" customWidth="1"/>
    <col min="12015" max="12020" width="3.28515625" style="73" customWidth="1"/>
    <col min="12021" max="12022" width="9.140625" style="73" customWidth="1"/>
    <col min="12023" max="12026" width="3.28515625" style="73" customWidth="1"/>
    <col min="12027" max="12027" width="4.140625" style="73" customWidth="1"/>
    <col min="12028" max="12240" width="10.28515625" style="73"/>
    <col min="12241" max="12249" width="9.140625" style="73" customWidth="1"/>
    <col min="12250" max="12250" width="1" style="73" customWidth="1"/>
    <col min="12251" max="12254" width="3.28515625" style="73" customWidth="1"/>
    <col min="12255" max="12255" width="1.85546875" style="73" customWidth="1"/>
    <col min="12256" max="12256" width="17.85546875" style="73" customWidth="1"/>
    <col min="12257" max="12257" width="1.85546875" style="73" customWidth="1"/>
    <col min="12258" max="12261" width="3.28515625" style="73" customWidth="1"/>
    <col min="12262" max="12262" width="1.85546875" style="73" customWidth="1"/>
    <col min="12263" max="12263" width="12.42578125" style="73" customWidth="1"/>
    <col min="12264" max="12264" width="1.85546875" style="73" customWidth="1"/>
    <col min="12265" max="12267" width="3" style="73" customWidth="1"/>
    <col min="12268" max="12268" width="4.42578125" style="73" customWidth="1"/>
    <col min="12269" max="12270" width="3" style="73" customWidth="1"/>
    <col min="12271" max="12276" width="3.28515625" style="73" customWidth="1"/>
    <col min="12277" max="12278" width="9.140625" style="73" customWidth="1"/>
    <col min="12279" max="12282" width="3.28515625" style="73" customWidth="1"/>
    <col min="12283" max="12283" width="4.140625" style="73" customWidth="1"/>
    <col min="12284" max="12496" width="10.28515625" style="73"/>
    <col min="12497" max="12505" width="9.140625" style="73" customWidth="1"/>
    <col min="12506" max="12506" width="1" style="73" customWidth="1"/>
    <col min="12507" max="12510" width="3.28515625" style="73" customWidth="1"/>
    <col min="12511" max="12511" width="1.85546875" style="73" customWidth="1"/>
    <col min="12512" max="12512" width="17.85546875" style="73" customWidth="1"/>
    <col min="12513" max="12513" width="1.85546875" style="73" customWidth="1"/>
    <col min="12514" max="12517" width="3.28515625" style="73" customWidth="1"/>
    <col min="12518" max="12518" width="1.85546875" style="73" customWidth="1"/>
    <col min="12519" max="12519" width="12.42578125" style="73" customWidth="1"/>
    <col min="12520" max="12520" width="1.85546875" style="73" customWidth="1"/>
    <col min="12521" max="12523" width="3" style="73" customWidth="1"/>
    <col min="12524" max="12524" width="4.42578125" style="73" customWidth="1"/>
    <col min="12525" max="12526" width="3" style="73" customWidth="1"/>
    <col min="12527" max="12532" width="3.28515625" style="73" customWidth="1"/>
    <col min="12533" max="12534" width="9.140625" style="73" customWidth="1"/>
    <col min="12535" max="12538" width="3.28515625" style="73" customWidth="1"/>
    <col min="12539" max="12539" width="4.140625" style="73" customWidth="1"/>
    <col min="12540" max="12752" width="10.28515625" style="73"/>
    <col min="12753" max="12761" width="9.140625" style="73" customWidth="1"/>
    <col min="12762" max="12762" width="1" style="73" customWidth="1"/>
    <col min="12763" max="12766" width="3.28515625" style="73" customWidth="1"/>
    <col min="12767" max="12767" width="1.85546875" style="73" customWidth="1"/>
    <col min="12768" max="12768" width="17.85546875" style="73" customWidth="1"/>
    <col min="12769" max="12769" width="1.85546875" style="73" customWidth="1"/>
    <col min="12770" max="12773" width="3.28515625" style="73" customWidth="1"/>
    <col min="12774" max="12774" width="1.85546875" style="73" customWidth="1"/>
    <col min="12775" max="12775" width="12.42578125" style="73" customWidth="1"/>
    <col min="12776" max="12776" width="1.85546875" style="73" customWidth="1"/>
    <col min="12777" max="12779" width="3" style="73" customWidth="1"/>
    <col min="12780" max="12780" width="4.42578125" style="73" customWidth="1"/>
    <col min="12781" max="12782" width="3" style="73" customWidth="1"/>
    <col min="12783" max="12788" width="3.28515625" style="73" customWidth="1"/>
    <col min="12789" max="12790" width="9.140625" style="73" customWidth="1"/>
    <col min="12791" max="12794" width="3.28515625" style="73" customWidth="1"/>
    <col min="12795" max="12795" width="4.140625" style="73" customWidth="1"/>
    <col min="12796" max="13008" width="10.28515625" style="73"/>
    <col min="13009" max="13017" width="9.140625" style="73" customWidth="1"/>
    <col min="13018" max="13018" width="1" style="73" customWidth="1"/>
    <col min="13019" max="13022" width="3.28515625" style="73" customWidth="1"/>
    <col min="13023" max="13023" width="1.85546875" style="73" customWidth="1"/>
    <col min="13024" max="13024" width="17.85546875" style="73" customWidth="1"/>
    <col min="13025" max="13025" width="1.85546875" style="73" customWidth="1"/>
    <col min="13026" max="13029" width="3.28515625" style="73" customWidth="1"/>
    <col min="13030" max="13030" width="1.85546875" style="73" customWidth="1"/>
    <col min="13031" max="13031" width="12.42578125" style="73" customWidth="1"/>
    <col min="13032" max="13032" width="1.85546875" style="73" customWidth="1"/>
    <col min="13033" max="13035" width="3" style="73" customWidth="1"/>
    <col min="13036" max="13036" width="4.42578125" style="73" customWidth="1"/>
    <col min="13037" max="13038" width="3" style="73" customWidth="1"/>
    <col min="13039" max="13044" width="3.28515625" style="73" customWidth="1"/>
    <col min="13045" max="13046" width="9.140625" style="73" customWidth="1"/>
    <col min="13047" max="13050" width="3.28515625" style="73" customWidth="1"/>
    <col min="13051" max="13051" width="4.140625" style="73" customWidth="1"/>
    <col min="13052" max="13264" width="10.28515625" style="73"/>
    <col min="13265" max="13273" width="9.140625" style="73" customWidth="1"/>
    <col min="13274" max="13274" width="1" style="73" customWidth="1"/>
    <col min="13275" max="13278" width="3.28515625" style="73" customWidth="1"/>
    <col min="13279" max="13279" width="1.85546875" style="73" customWidth="1"/>
    <col min="13280" max="13280" width="17.85546875" style="73" customWidth="1"/>
    <col min="13281" max="13281" width="1.85546875" style="73" customWidth="1"/>
    <col min="13282" max="13285" width="3.28515625" style="73" customWidth="1"/>
    <col min="13286" max="13286" width="1.85546875" style="73" customWidth="1"/>
    <col min="13287" max="13287" width="12.42578125" style="73" customWidth="1"/>
    <col min="13288" max="13288" width="1.85546875" style="73" customWidth="1"/>
    <col min="13289" max="13291" width="3" style="73" customWidth="1"/>
    <col min="13292" max="13292" width="4.42578125" style="73" customWidth="1"/>
    <col min="13293" max="13294" width="3" style="73" customWidth="1"/>
    <col min="13295" max="13300" width="3.28515625" style="73" customWidth="1"/>
    <col min="13301" max="13302" width="9.140625" style="73" customWidth="1"/>
    <col min="13303" max="13306" width="3.28515625" style="73" customWidth="1"/>
    <col min="13307" max="13307" width="4.140625" style="73" customWidth="1"/>
    <col min="13308" max="13520" width="10.28515625" style="73"/>
    <col min="13521" max="13529" width="9.140625" style="73" customWidth="1"/>
    <col min="13530" max="13530" width="1" style="73" customWidth="1"/>
    <col min="13531" max="13534" width="3.28515625" style="73" customWidth="1"/>
    <col min="13535" max="13535" width="1.85546875" style="73" customWidth="1"/>
    <col min="13536" max="13536" width="17.85546875" style="73" customWidth="1"/>
    <col min="13537" max="13537" width="1.85546875" style="73" customWidth="1"/>
    <col min="13538" max="13541" width="3.28515625" style="73" customWidth="1"/>
    <col min="13542" max="13542" width="1.85546875" style="73" customWidth="1"/>
    <col min="13543" max="13543" width="12.42578125" style="73" customWidth="1"/>
    <col min="13544" max="13544" width="1.85546875" style="73" customWidth="1"/>
    <col min="13545" max="13547" width="3" style="73" customWidth="1"/>
    <col min="13548" max="13548" width="4.42578125" style="73" customWidth="1"/>
    <col min="13549" max="13550" width="3" style="73" customWidth="1"/>
    <col min="13551" max="13556" width="3.28515625" style="73" customWidth="1"/>
    <col min="13557" max="13558" width="9.140625" style="73" customWidth="1"/>
    <col min="13559" max="13562" width="3.28515625" style="73" customWidth="1"/>
    <col min="13563" max="13563" width="4.140625" style="73" customWidth="1"/>
    <col min="13564" max="13776" width="10.28515625" style="73"/>
    <col min="13777" max="13785" width="9.140625" style="73" customWidth="1"/>
    <col min="13786" max="13786" width="1" style="73" customWidth="1"/>
    <col min="13787" max="13790" width="3.28515625" style="73" customWidth="1"/>
    <col min="13791" max="13791" width="1.85546875" style="73" customWidth="1"/>
    <col min="13792" max="13792" width="17.85546875" style="73" customWidth="1"/>
    <col min="13793" max="13793" width="1.85546875" style="73" customWidth="1"/>
    <col min="13794" max="13797" width="3.28515625" style="73" customWidth="1"/>
    <col min="13798" max="13798" width="1.85546875" style="73" customWidth="1"/>
    <col min="13799" max="13799" width="12.42578125" style="73" customWidth="1"/>
    <col min="13800" max="13800" width="1.85546875" style="73" customWidth="1"/>
    <col min="13801" max="13803" width="3" style="73" customWidth="1"/>
    <col min="13804" max="13804" width="4.42578125" style="73" customWidth="1"/>
    <col min="13805" max="13806" width="3" style="73" customWidth="1"/>
    <col min="13807" max="13812" width="3.28515625" style="73" customWidth="1"/>
    <col min="13813" max="13814" width="9.140625" style="73" customWidth="1"/>
    <col min="13815" max="13818" width="3.28515625" style="73" customWidth="1"/>
    <col min="13819" max="13819" width="4.140625" style="73" customWidth="1"/>
    <col min="13820" max="14032" width="10.28515625" style="73"/>
    <col min="14033" max="14041" width="9.140625" style="73" customWidth="1"/>
    <col min="14042" max="14042" width="1" style="73" customWidth="1"/>
    <col min="14043" max="14046" width="3.28515625" style="73" customWidth="1"/>
    <col min="14047" max="14047" width="1.85546875" style="73" customWidth="1"/>
    <col min="14048" max="14048" width="17.85546875" style="73" customWidth="1"/>
    <col min="14049" max="14049" width="1.85546875" style="73" customWidth="1"/>
    <col min="14050" max="14053" width="3.28515625" style="73" customWidth="1"/>
    <col min="14054" max="14054" width="1.85546875" style="73" customWidth="1"/>
    <col min="14055" max="14055" width="12.42578125" style="73" customWidth="1"/>
    <col min="14056" max="14056" width="1.85546875" style="73" customWidth="1"/>
    <col min="14057" max="14059" width="3" style="73" customWidth="1"/>
    <col min="14060" max="14060" width="4.42578125" style="73" customWidth="1"/>
    <col min="14061" max="14062" width="3" style="73" customWidth="1"/>
    <col min="14063" max="14068" width="3.28515625" style="73" customWidth="1"/>
    <col min="14069" max="14070" width="9.140625" style="73" customWidth="1"/>
    <col min="14071" max="14074" width="3.28515625" style="73" customWidth="1"/>
    <col min="14075" max="14075" width="4.140625" style="73" customWidth="1"/>
    <col min="14076" max="14288" width="10.28515625" style="73"/>
    <col min="14289" max="14297" width="9.140625" style="73" customWidth="1"/>
    <col min="14298" max="14298" width="1" style="73" customWidth="1"/>
    <col min="14299" max="14302" width="3.28515625" style="73" customWidth="1"/>
    <col min="14303" max="14303" width="1.85546875" style="73" customWidth="1"/>
    <col min="14304" max="14304" width="17.85546875" style="73" customWidth="1"/>
    <col min="14305" max="14305" width="1.85546875" style="73" customWidth="1"/>
    <col min="14306" max="14309" width="3.28515625" style="73" customWidth="1"/>
    <col min="14310" max="14310" width="1.85546875" style="73" customWidth="1"/>
    <col min="14311" max="14311" width="12.42578125" style="73" customWidth="1"/>
    <col min="14312" max="14312" width="1.85546875" style="73" customWidth="1"/>
    <col min="14313" max="14315" width="3" style="73" customWidth="1"/>
    <col min="14316" max="14316" width="4.42578125" style="73" customWidth="1"/>
    <col min="14317" max="14318" width="3" style="73" customWidth="1"/>
    <col min="14319" max="14324" width="3.28515625" style="73" customWidth="1"/>
    <col min="14325" max="14326" width="9.140625" style="73" customWidth="1"/>
    <col min="14327" max="14330" width="3.28515625" style="73" customWidth="1"/>
    <col min="14331" max="14331" width="4.140625" style="73" customWidth="1"/>
    <col min="14332" max="14544" width="10.28515625" style="73"/>
    <col min="14545" max="14553" width="9.140625" style="73" customWidth="1"/>
    <col min="14554" max="14554" width="1" style="73" customWidth="1"/>
    <col min="14555" max="14558" width="3.28515625" style="73" customWidth="1"/>
    <col min="14559" max="14559" width="1.85546875" style="73" customWidth="1"/>
    <col min="14560" max="14560" width="17.85546875" style="73" customWidth="1"/>
    <col min="14561" max="14561" width="1.85546875" style="73" customWidth="1"/>
    <col min="14562" max="14565" width="3.28515625" style="73" customWidth="1"/>
    <col min="14566" max="14566" width="1.85546875" style="73" customWidth="1"/>
    <col min="14567" max="14567" width="12.42578125" style="73" customWidth="1"/>
    <col min="14568" max="14568" width="1.85546875" style="73" customWidth="1"/>
    <col min="14569" max="14571" width="3" style="73" customWidth="1"/>
    <col min="14572" max="14572" width="4.42578125" style="73" customWidth="1"/>
    <col min="14573" max="14574" width="3" style="73" customWidth="1"/>
    <col min="14575" max="14580" width="3.28515625" style="73" customWidth="1"/>
    <col min="14581" max="14582" width="9.140625" style="73" customWidth="1"/>
    <col min="14583" max="14586" width="3.28515625" style="73" customWidth="1"/>
    <col min="14587" max="14587" width="4.140625" style="73" customWidth="1"/>
    <col min="14588" max="14800" width="10.28515625" style="73"/>
    <col min="14801" max="14809" width="9.140625" style="73" customWidth="1"/>
    <col min="14810" max="14810" width="1" style="73" customWidth="1"/>
    <col min="14811" max="14814" width="3.28515625" style="73" customWidth="1"/>
    <col min="14815" max="14815" width="1.85546875" style="73" customWidth="1"/>
    <col min="14816" max="14816" width="17.85546875" style="73" customWidth="1"/>
    <col min="14817" max="14817" width="1.85546875" style="73" customWidth="1"/>
    <col min="14818" max="14821" width="3.28515625" style="73" customWidth="1"/>
    <col min="14822" max="14822" width="1.85546875" style="73" customWidth="1"/>
    <col min="14823" max="14823" width="12.42578125" style="73" customWidth="1"/>
    <col min="14824" max="14824" width="1.85546875" style="73" customWidth="1"/>
    <col min="14825" max="14827" width="3" style="73" customWidth="1"/>
    <col min="14828" max="14828" width="4.42578125" style="73" customWidth="1"/>
    <col min="14829" max="14830" width="3" style="73" customWidth="1"/>
    <col min="14831" max="14836" width="3.28515625" style="73" customWidth="1"/>
    <col min="14837" max="14838" width="9.140625" style="73" customWidth="1"/>
    <col min="14839" max="14842" width="3.28515625" style="73" customWidth="1"/>
    <col min="14843" max="14843" width="4.140625" style="73" customWidth="1"/>
    <col min="14844" max="15056" width="10.28515625" style="73"/>
    <col min="15057" max="15065" width="9.140625" style="73" customWidth="1"/>
    <col min="15066" max="15066" width="1" style="73" customWidth="1"/>
    <col min="15067" max="15070" width="3.28515625" style="73" customWidth="1"/>
    <col min="15071" max="15071" width="1.85546875" style="73" customWidth="1"/>
    <col min="15072" max="15072" width="17.85546875" style="73" customWidth="1"/>
    <col min="15073" max="15073" width="1.85546875" style="73" customWidth="1"/>
    <col min="15074" max="15077" width="3.28515625" style="73" customWidth="1"/>
    <col min="15078" max="15078" width="1.85546875" style="73" customWidth="1"/>
    <col min="15079" max="15079" width="12.42578125" style="73" customWidth="1"/>
    <col min="15080" max="15080" width="1.85546875" style="73" customWidth="1"/>
    <col min="15081" max="15083" width="3" style="73" customWidth="1"/>
    <col min="15084" max="15084" width="4.42578125" style="73" customWidth="1"/>
    <col min="15085" max="15086" width="3" style="73" customWidth="1"/>
    <col min="15087" max="15092" width="3.28515625" style="73" customWidth="1"/>
    <col min="15093" max="15094" width="9.140625" style="73" customWidth="1"/>
    <col min="15095" max="15098" width="3.28515625" style="73" customWidth="1"/>
    <col min="15099" max="15099" width="4.140625" style="73" customWidth="1"/>
    <col min="15100" max="15312" width="10.28515625" style="73"/>
    <col min="15313" max="15321" width="9.140625" style="73" customWidth="1"/>
    <col min="15322" max="15322" width="1" style="73" customWidth="1"/>
    <col min="15323" max="15326" width="3.28515625" style="73" customWidth="1"/>
    <col min="15327" max="15327" width="1.85546875" style="73" customWidth="1"/>
    <col min="15328" max="15328" width="17.85546875" style="73" customWidth="1"/>
    <col min="15329" max="15329" width="1.85546875" style="73" customWidth="1"/>
    <col min="15330" max="15333" width="3.28515625" style="73" customWidth="1"/>
    <col min="15334" max="15334" width="1.85546875" style="73" customWidth="1"/>
    <col min="15335" max="15335" width="12.42578125" style="73" customWidth="1"/>
    <col min="15336" max="15336" width="1.85546875" style="73" customWidth="1"/>
    <col min="15337" max="15339" width="3" style="73" customWidth="1"/>
    <col min="15340" max="15340" width="4.42578125" style="73" customWidth="1"/>
    <col min="15341" max="15342" width="3" style="73" customWidth="1"/>
    <col min="15343" max="15348" width="3.28515625" style="73" customWidth="1"/>
    <col min="15349" max="15350" width="9.140625" style="73" customWidth="1"/>
    <col min="15351" max="15354" width="3.28515625" style="73" customWidth="1"/>
    <col min="15355" max="15355" width="4.140625" style="73" customWidth="1"/>
    <col min="15356" max="15568" width="10.28515625" style="73"/>
    <col min="15569" max="15577" width="9.140625" style="73" customWidth="1"/>
    <col min="15578" max="15578" width="1" style="73" customWidth="1"/>
    <col min="15579" max="15582" width="3.28515625" style="73" customWidth="1"/>
    <col min="15583" max="15583" width="1.85546875" style="73" customWidth="1"/>
    <col min="15584" max="15584" width="17.85546875" style="73" customWidth="1"/>
    <col min="15585" max="15585" width="1.85546875" style="73" customWidth="1"/>
    <col min="15586" max="15589" width="3.28515625" style="73" customWidth="1"/>
    <col min="15590" max="15590" width="1.85546875" style="73" customWidth="1"/>
    <col min="15591" max="15591" width="12.42578125" style="73" customWidth="1"/>
    <col min="15592" max="15592" width="1.85546875" style="73" customWidth="1"/>
    <col min="15593" max="15595" width="3" style="73" customWidth="1"/>
    <col min="15596" max="15596" width="4.42578125" style="73" customWidth="1"/>
    <col min="15597" max="15598" width="3" style="73" customWidth="1"/>
    <col min="15599" max="15604" width="3.28515625" style="73" customWidth="1"/>
    <col min="15605" max="15606" width="9.140625" style="73" customWidth="1"/>
    <col min="15607" max="15610" width="3.28515625" style="73" customWidth="1"/>
    <col min="15611" max="15611" width="4.140625" style="73" customWidth="1"/>
    <col min="15612" max="15824" width="10.28515625" style="73"/>
    <col min="15825" max="15833" width="9.140625" style="73" customWidth="1"/>
    <col min="15834" max="15834" width="1" style="73" customWidth="1"/>
    <col min="15835" max="15838" width="3.28515625" style="73" customWidth="1"/>
    <col min="15839" max="15839" width="1.85546875" style="73" customWidth="1"/>
    <col min="15840" max="15840" width="17.85546875" style="73" customWidth="1"/>
    <col min="15841" max="15841" width="1.85546875" style="73" customWidth="1"/>
    <col min="15842" max="15845" width="3.28515625" style="73" customWidth="1"/>
    <col min="15846" max="15846" width="1.85546875" style="73" customWidth="1"/>
    <col min="15847" max="15847" width="12.42578125" style="73" customWidth="1"/>
    <col min="15848" max="15848" width="1.85546875" style="73" customWidth="1"/>
    <col min="15849" max="15851" width="3" style="73" customWidth="1"/>
    <col min="15852" max="15852" width="4.42578125" style="73" customWidth="1"/>
    <col min="15853" max="15854" width="3" style="73" customWidth="1"/>
    <col min="15855" max="15860" width="3.28515625" style="73" customWidth="1"/>
    <col min="15861" max="15862" width="9.140625" style="73" customWidth="1"/>
    <col min="15863" max="15866" width="3.28515625" style="73" customWidth="1"/>
    <col min="15867" max="15867" width="4.140625" style="73" customWidth="1"/>
    <col min="15868" max="16080" width="10.28515625" style="73"/>
    <col min="16081" max="16089" width="9.140625" style="73" customWidth="1"/>
    <col min="16090" max="16090" width="1" style="73" customWidth="1"/>
    <col min="16091" max="16094" width="3.28515625" style="73" customWidth="1"/>
    <col min="16095" max="16095" width="1.85546875" style="73" customWidth="1"/>
    <col min="16096" max="16096" width="17.85546875" style="73" customWidth="1"/>
    <col min="16097" max="16097" width="1.85546875" style="73" customWidth="1"/>
    <col min="16098" max="16101" width="3.28515625" style="73" customWidth="1"/>
    <col min="16102" max="16102" width="1.85546875" style="73" customWidth="1"/>
    <col min="16103" max="16103" width="12.42578125" style="73" customWidth="1"/>
    <col min="16104" max="16104" width="1.85546875" style="73" customWidth="1"/>
    <col min="16105" max="16107" width="3" style="73" customWidth="1"/>
    <col min="16108" max="16108" width="4.42578125" style="73" customWidth="1"/>
    <col min="16109" max="16110" width="3" style="73" customWidth="1"/>
    <col min="16111" max="16116" width="3.28515625" style="73" customWidth="1"/>
    <col min="16117" max="16118" width="9.140625" style="73" customWidth="1"/>
    <col min="16119" max="16122" width="3.28515625" style="73" customWidth="1"/>
    <col min="16123" max="16123" width="4.140625" style="73" customWidth="1"/>
    <col min="16124" max="16384" width="10.28515625" style="73"/>
  </cols>
  <sheetData>
    <row r="1" spans="1:12" s="8" customFormat="1" x14ac:dyDescent="0.25">
      <c r="A1" s="1"/>
      <c r="B1" s="2" t="s">
        <v>0</v>
      </c>
      <c r="C1" s="3"/>
      <c r="D1" s="4"/>
      <c r="E1" s="4"/>
      <c r="F1" s="5"/>
      <c r="G1" s="6"/>
      <c r="H1" s="6"/>
      <c r="I1" s="6"/>
      <c r="J1" s="4"/>
      <c r="K1" s="4"/>
      <c r="L1" s="7"/>
    </row>
    <row r="2" spans="1:12" s="8" customFormat="1" x14ac:dyDescent="0.25">
      <c r="B2" s="9"/>
      <c r="C2" s="10"/>
      <c r="F2" s="11"/>
      <c r="G2" s="12"/>
      <c r="H2" s="12"/>
      <c r="I2" s="12"/>
      <c r="J2" s="13"/>
      <c r="L2" s="14"/>
    </row>
    <row r="3" spans="1:12" s="8" customFormat="1" x14ac:dyDescent="0.25">
      <c r="B3" s="15" t="s">
        <v>1</v>
      </c>
      <c r="C3" s="16"/>
      <c r="F3" s="11"/>
      <c r="G3" s="12"/>
      <c r="H3" s="12"/>
      <c r="I3" s="12"/>
      <c r="L3" s="14"/>
    </row>
    <row r="4" spans="1:12" s="8" customFormat="1" x14ac:dyDescent="0.25">
      <c r="B4" s="15" t="s">
        <v>2</v>
      </c>
      <c r="C4" s="16"/>
      <c r="F4" s="11"/>
      <c r="G4" s="12"/>
      <c r="H4" s="12"/>
      <c r="I4" s="12"/>
      <c r="L4" s="14"/>
    </row>
    <row r="5" spans="1:12" s="8" customFormat="1" ht="18.75" thickBot="1" x14ac:dyDescent="0.3">
      <c r="B5" s="9"/>
      <c r="C5" s="10"/>
      <c r="F5" s="11"/>
      <c r="G5" s="12"/>
      <c r="H5" s="12"/>
      <c r="I5" s="12"/>
      <c r="L5" s="14"/>
    </row>
    <row r="6" spans="1:12" s="8" customFormat="1" ht="15" x14ac:dyDescent="0.25">
      <c r="A6" s="17"/>
      <c r="B6" s="18" t="s">
        <v>3</v>
      </c>
      <c r="C6" s="19"/>
      <c r="D6" s="19"/>
      <c r="E6" s="19"/>
      <c r="F6" s="19"/>
      <c r="G6" s="19"/>
      <c r="H6" s="19"/>
      <c r="I6" s="19"/>
      <c r="J6" s="19"/>
      <c r="K6" s="19"/>
      <c r="L6" s="20"/>
    </row>
    <row r="7" spans="1:12" s="8" customFormat="1" ht="15" x14ac:dyDescent="0.25">
      <c r="A7" s="21"/>
      <c r="B7" s="22"/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1:12" s="8" customFormat="1" x14ac:dyDescent="0.25">
      <c r="A8" s="25"/>
      <c r="B8" s="26"/>
      <c r="C8" s="27"/>
      <c r="D8" s="28"/>
      <c r="E8" s="28"/>
      <c r="F8" s="29"/>
      <c r="G8" s="30"/>
      <c r="H8" s="30"/>
      <c r="I8" s="30"/>
      <c r="J8" s="28"/>
      <c r="K8" s="28"/>
      <c r="L8" s="31"/>
    </row>
    <row r="9" spans="1:12" s="8" customFormat="1" ht="15" x14ac:dyDescent="0.25">
      <c r="B9" s="32" t="s">
        <v>4</v>
      </c>
      <c r="C9" s="33"/>
      <c r="D9" s="33"/>
      <c r="E9" s="33"/>
      <c r="F9" s="33"/>
      <c r="G9" s="33"/>
      <c r="H9" s="33"/>
      <c r="I9" s="33"/>
      <c r="J9" s="33"/>
      <c r="K9" s="33"/>
      <c r="L9" s="34"/>
    </row>
    <row r="10" spans="1:12" s="8" customFormat="1" x14ac:dyDescent="0.25">
      <c r="A10" s="16"/>
      <c r="B10" s="35"/>
      <c r="C10" s="36"/>
      <c r="D10" s="36"/>
      <c r="E10" s="37"/>
      <c r="F10" s="38"/>
      <c r="G10" s="37"/>
      <c r="H10" s="37"/>
      <c r="I10" s="37"/>
      <c r="J10" s="37"/>
      <c r="K10" s="37"/>
      <c r="L10" s="39"/>
    </row>
    <row r="11" spans="1:12" s="8" customFormat="1" x14ac:dyDescent="0.25">
      <c r="B11" s="40"/>
      <c r="C11" s="41"/>
      <c r="D11" s="42" t="s">
        <v>5</v>
      </c>
      <c r="E11" s="36" t="s">
        <v>6</v>
      </c>
      <c r="F11" s="43" t="s">
        <v>7</v>
      </c>
      <c r="G11" s="36"/>
      <c r="H11" s="36"/>
      <c r="I11" s="37"/>
      <c r="J11" s="37"/>
      <c r="K11" s="37"/>
      <c r="L11" s="39"/>
    </row>
    <row r="12" spans="1:12" s="8" customFormat="1" x14ac:dyDescent="0.25">
      <c r="B12" s="40"/>
      <c r="C12" s="37"/>
      <c r="D12" s="37"/>
      <c r="E12" s="37"/>
      <c r="F12" s="38"/>
      <c r="G12" s="37"/>
      <c r="H12" s="37"/>
      <c r="I12" s="37"/>
      <c r="J12" s="37"/>
      <c r="K12" s="37"/>
      <c r="L12" s="39"/>
    </row>
    <row r="13" spans="1:12" s="8" customFormat="1" ht="19.5" thickBot="1" x14ac:dyDescent="0.3">
      <c r="B13" s="44"/>
      <c r="C13" s="45"/>
      <c r="D13" s="46" t="s">
        <v>8</v>
      </c>
      <c r="E13" s="47" t="s">
        <v>9</v>
      </c>
      <c r="F13" s="48" t="s">
        <v>10</v>
      </c>
      <c r="G13" s="49"/>
      <c r="H13" s="49"/>
      <c r="I13" s="49">
        <v>0</v>
      </c>
      <c r="J13" s="50"/>
      <c r="K13" s="50"/>
      <c r="L13" s="51"/>
    </row>
    <row r="14" spans="1:12" s="8" customFormat="1" ht="18.75" thickBot="1" x14ac:dyDescent="0.3">
      <c r="B14" s="35"/>
      <c r="C14" s="36"/>
      <c r="D14" s="36"/>
      <c r="E14" s="37"/>
      <c r="F14" s="38"/>
      <c r="G14" s="37"/>
      <c r="H14" s="37"/>
      <c r="I14" s="37"/>
      <c r="J14" s="37"/>
      <c r="K14" s="37"/>
      <c r="L14" s="39"/>
    </row>
    <row r="15" spans="1:12" s="8" customFormat="1" ht="15" x14ac:dyDescent="0.25">
      <c r="B15" s="52" t="s">
        <v>11</v>
      </c>
      <c r="C15" s="53"/>
      <c r="D15" s="53"/>
      <c r="E15" s="53"/>
      <c r="F15" s="53"/>
      <c r="G15" s="53"/>
      <c r="H15" s="53"/>
      <c r="I15" s="53"/>
      <c r="J15" s="53"/>
      <c r="K15" s="53"/>
      <c r="L15" s="54"/>
    </row>
    <row r="16" spans="1:12" s="8" customFormat="1" x14ac:dyDescent="0.25">
      <c r="B16" s="35"/>
      <c r="C16" s="36"/>
      <c r="D16" s="36"/>
      <c r="E16" s="37"/>
      <c r="F16" s="38"/>
      <c r="G16" s="37"/>
      <c r="H16" s="37"/>
      <c r="I16" s="37"/>
      <c r="J16" s="37"/>
      <c r="K16" s="37"/>
      <c r="L16" s="39"/>
    </row>
    <row r="17" spans="1:12" s="8" customFormat="1" x14ac:dyDescent="0.25">
      <c r="B17" s="40"/>
      <c r="C17" s="41"/>
      <c r="D17" s="42" t="s">
        <v>12</v>
      </c>
      <c r="E17" s="55">
        <v>2024</v>
      </c>
      <c r="F17" s="43"/>
      <c r="G17" s="55"/>
      <c r="H17" s="55"/>
      <c r="I17" s="56"/>
      <c r="J17" s="56"/>
      <c r="K17" s="56"/>
      <c r="L17" s="57"/>
    </row>
    <row r="18" spans="1:12" s="8" customFormat="1" x14ac:dyDescent="0.25">
      <c r="B18" s="40"/>
      <c r="C18" s="37"/>
      <c r="D18" s="37"/>
      <c r="E18" s="56"/>
      <c r="F18" s="38"/>
      <c r="G18" s="56"/>
      <c r="H18" s="56"/>
      <c r="I18" s="56"/>
      <c r="J18" s="56"/>
      <c r="K18" s="56"/>
      <c r="L18" s="58"/>
    </row>
    <row r="19" spans="1:12" s="8" customFormat="1" x14ac:dyDescent="0.25">
      <c r="B19" s="40"/>
      <c r="C19" s="36"/>
      <c r="D19" s="60" t="s">
        <v>13</v>
      </c>
      <c r="E19" s="61">
        <v>1</v>
      </c>
      <c r="F19" s="62">
        <v>2</v>
      </c>
      <c r="G19" s="63"/>
      <c r="H19" s="63"/>
      <c r="I19" s="63"/>
      <c r="J19" s="63"/>
      <c r="K19" s="61">
        <v>3</v>
      </c>
      <c r="L19" s="64">
        <v>4</v>
      </c>
    </row>
    <row r="20" spans="1:12" s="8" customFormat="1" x14ac:dyDescent="0.25">
      <c r="B20" s="9"/>
      <c r="C20" s="21"/>
      <c r="D20" s="21"/>
      <c r="E20" s="21"/>
      <c r="F20" s="65"/>
      <c r="G20" s="66"/>
      <c r="H20" s="66"/>
      <c r="I20" s="66"/>
      <c r="J20" s="21"/>
      <c r="K20" s="21"/>
      <c r="L20" s="67"/>
    </row>
    <row r="21" spans="1:12" s="8" customFormat="1" x14ac:dyDescent="0.25">
      <c r="B21" s="40"/>
      <c r="C21" s="36"/>
      <c r="D21" s="36"/>
      <c r="E21" s="68" t="s">
        <v>14</v>
      </c>
      <c r="F21" s="69"/>
      <c r="G21" s="63"/>
      <c r="H21" s="63"/>
      <c r="I21" s="63"/>
      <c r="J21" s="63"/>
      <c r="K21" s="68" t="s">
        <v>15</v>
      </c>
      <c r="L21" s="64" t="s">
        <v>16</v>
      </c>
    </row>
    <row r="22" spans="1:12" s="8" customFormat="1" ht="18.75" thickBot="1" x14ac:dyDescent="0.3">
      <c r="B22" s="44"/>
      <c r="C22" s="47"/>
      <c r="D22" s="47"/>
      <c r="E22" s="70"/>
      <c r="F22" s="48"/>
      <c r="G22" s="71"/>
      <c r="H22" s="71"/>
      <c r="I22" s="71"/>
      <c r="J22" s="71"/>
      <c r="K22" s="70"/>
      <c r="L22" s="72"/>
    </row>
    <row r="23" spans="1:12" s="8" customFormat="1" ht="18.75" thickBot="1" x14ac:dyDescent="0.3">
      <c r="B23" s="9"/>
      <c r="C23" s="21"/>
      <c r="D23" s="21"/>
      <c r="E23" s="21"/>
      <c r="F23" s="65"/>
      <c r="G23" s="66"/>
      <c r="H23" s="66"/>
      <c r="I23" s="66"/>
      <c r="J23" s="21"/>
      <c r="K23" s="21"/>
      <c r="L23" s="39"/>
    </row>
    <row r="24" spans="1:12" ht="18.75" thickBot="1" x14ac:dyDescent="0.3">
      <c r="B24" s="15"/>
      <c r="C24" s="21"/>
      <c r="D24" s="21"/>
      <c r="E24" s="74" t="s">
        <v>17</v>
      </c>
      <c r="F24" s="75" t="s">
        <v>18</v>
      </c>
      <c r="G24" s="36"/>
      <c r="H24" s="36"/>
      <c r="I24" s="36"/>
      <c r="J24" s="37"/>
      <c r="K24" s="76" t="s">
        <v>19</v>
      </c>
      <c r="L24" s="77"/>
    </row>
    <row r="25" spans="1:12" ht="36" x14ac:dyDescent="0.25">
      <c r="A25" s="37"/>
      <c r="B25" s="35"/>
      <c r="C25" s="21"/>
      <c r="D25" s="21"/>
      <c r="E25" s="78" t="s">
        <v>20</v>
      </c>
      <c r="F25" s="78" t="s">
        <v>21</v>
      </c>
      <c r="G25" s="43"/>
      <c r="H25" s="43"/>
      <c r="I25" s="43"/>
      <c r="J25" s="79"/>
      <c r="K25" s="78" t="s">
        <v>22</v>
      </c>
      <c r="L25" s="80" t="s">
        <v>23</v>
      </c>
    </row>
    <row r="26" spans="1:12" s="86" customFormat="1" ht="18.75" thickBot="1" x14ac:dyDescent="0.3">
      <c r="A26" s="81"/>
      <c r="B26" s="82"/>
      <c r="C26" s="59"/>
      <c r="D26" s="59"/>
      <c r="E26" s="83" t="s">
        <v>24</v>
      </c>
      <c r="F26" s="83" t="s">
        <v>24</v>
      </c>
      <c r="G26" s="43"/>
      <c r="H26" s="43"/>
      <c r="I26" s="43"/>
      <c r="J26" s="84"/>
      <c r="K26" s="83" t="s">
        <v>24</v>
      </c>
      <c r="L26" s="85"/>
    </row>
    <row r="27" spans="1:12" s="86" customFormat="1" ht="18.75" thickBot="1" x14ac:dyDescent="0.3">
      <c r="A27" s="89" t="s">
        <v>25</v>
      </c>
      <c r="B27" s="90" t="s">
        <v>26</v>
      </c>
      <c r="C27" s="91" t="s">
        <v>27</v>
      </c>
      <c r="D27" s="92" t="s">
        <v>28</v>
      </c>
      <c r="E27" s="93"/>
      <c r="F27" s="93"/>
      <c r="G27" s="93"/>
      <c r="H27" s="93"/>
      <c r="I27" s="93"/>
      <c r="J27" s="93"/>
      <c r="K27" s="93"/>
      <c r="L27" s="94"/>
    </row>
    <row r="28" spans="1:12" s="101" customFormat="1" ht="18.75" x14ac:dyDescent="0.25">
      <c r="A28" s="95"/>
      <c r="B28" s="96"/>
      <c r="C28" s="97"/>
      <c r="D28" s="98" t="s">
        <v>29</v>
      </c>
      <c r="E28" s="99"/>
      <c r="F28" s="99"/>
      <c r="G28" s="99"/>
      <c r="H28" s="99"/>
      <c r="I28" s="99"/>
      <c r="J28" s="99"/>
      <c r="K28" s="99"/>
      <c r="L28" s="100"/>
    </row>
    <row r="29" spans="1:12" s="113" customFormat="1" ht="18.75" x14ac:dyDescent="0.25">
      <c r="A29" s="102" t="s">
        <v>30</v>
      </c>
      <c r="B29" s="103"/>
      <c r="C29" s="104" t="s">
        <v>31</v>
      </c>
      <c r="D29" s="105" t="s">
        <v>32</v>
      </c>
      <c r="E29" s="106">
        <v>787453195.34000003</v>
      </c>
      <c r="F29" s="107">
        <v>755092519.74000001</v>
      </c>
      <c r="G29" s="108"/>
      <c r="H29" s="109"/>
      <c r="I29" s="108"/>
      <c r="J29" s="110"/>
      <c r="K29" s="111">
        <f>+E29-F29</f>
        <v>32360675.600000024</v>
      </c>
      <c r="L29" s="112">
        <f>+K29/F29*100</f>
        <v>4.2856570226841511</v>
      </c>
    </row>
    <row r="30" spans="1:12" s="117" customFormat="1" ht="18.75" x14ac:dyDescent="0.25">
      <c r="A30" s="102" t="s">
        <v>30</v>
      </c>
      <c r="B30" s="114"/>
      <c r="C30" s="115" t="s">
        <v>33</v>
      </c>
      <c r="D30" s="116" t="s">
        <v>34</v>
      </c>
      <c r="E30" s="106">
        <v>775668411.25</v>
      </c>
      <c r="F30" s="107">
        <v>744795850.5</v>
      </c>
      <c r="G30" s="108"/>
      <c r="H30" s="109"/>
      <c r="I30" s="108"/>
      <c r="J30" s="110"/>
      <c r="K30" s="111">
        <f t="shared" ref="K30:K93" si="0">+E30-F30</f>
        <v>30872560.75</v>
      </c>
      <c r="L30" s="112">
        <f t="shared" ref="L30:L93" si="1">+K30/F30*100</f>
        <v>4.1451037528303205</v>
      </c>
    </row>
    <row r="31" spans="1:12" s="120" customFormat="1" ht="18.75" x14ac:dyDescent="0.25">
      <c r="A31" s="102" t="s">
        <v>30</v>
      </c>
      <c r="B31" s="103"/>
      <c r="C31" s="118" t="s">
        <v>35</v>
      </c>
      <c r="D31" s="119" t="s">
        <v>36</v>
      </c>
      <c r="E31" s="106">
        <v>751685613.55999994</v>
      </c>
      <c r="F31" s="107">
        <v>725745503.75</v>
      </c>
      <c r="G31" s="108"/>
      <c r="H31" s="109"/>
      <c r="I31" s="108"/>
      <c r="J31" s="110"/>
      <c r="K31" s="111">
        <f t="shared" si="0"/>
        <v>25940109.809999943</v>
      </c>
      <c r="L31" s="112">
        <f t="shared" si="1"/>
        <v>3.5742708257873854</v>
      </c>
    </row>
    <row r="32" spans="1:12" s="120" customFormat="1" ht="18.75" x14ac:dyDescent="0.25">
      <c r="A32" s="102"/>
      <c r="B32" s="103"/>
      <c r="C32" s="121" t="s">
        <v>37</v>
      </c>
      <c r="D32" s="122" t="s">
        <v>38</v>
      </c>
      <c r="E32" s="106">
        <v>732128915</v>
      </c>
      <c r="F32" s="123">
        <v>705508148</v>
      </c>
      <c r="G32" s="108"/>
      <c r="H32" s="109"/>
      <c r="I32" s="108"/>
      <c r="J32" s="110"/>
      <c r="K32" s="111">
        <f t="shared" si="0"/>
        <v>26620767</v>
      </c>
      <c r="L32" s="112">
        <f t="shared" si="1"/>
        <v>3.7732756277111061</v>
      </c>
    </row>
    <row r="33" spans="1:12" s="120" customFormat="1" ht="18.75" x14ac:dyDescent="0.25">
      <c r="A33" s="102"/>
      <c r="B33" s="103"/>
      <c r="C33" s="121" t="s">
        <v>39</v>
      </c>
      <c r="D33" s="122" t="s">
        <v>40</v>
      </c>
      <c r="E33" s="106">
        <v>19556698.560000002</v>
      </c>
      <c r="F33" s="123">
        <v>20237355.75</v>
      </c>
      <c r="G33" s="108"/>
      <c r="H33" s="109"/>
      <c r="I33" s="108"/>
      <c r="J33" s="110"/>
      <c r="K33" s="111">
        <f t="shared" si="0"/>
        <v>-680657.18999999762</v>
      </c>
      <c r="L33" s="112">
        <f t="shared" si="1"/>
        <v>-3.3633701873328863</v>
      </c>
    </row>
    <row r="34" spans="1:12" s="120" customFormat="1" ht="18.75" x14ac:dyDescent="0.25">
      <c r="A34" s="102"/>
      <c r="B34" s="103"/>
      <c r="C34" s="124" t="s">
        <v>41</v>
      </c>
      <c r="D34" s="125" t="s">
        <v>42</v>
      </c>
      <c r="E34" s="106">
        <v>0</v>
      </c>
      <c r="F34" s="107">
        <v>0</v>
      </c>
      <c r="G34" s="108"/>
      <c r="H34" s="109"/>
      <c r="I34" s="108"/>
      <c r="J34" s="110"/>
      <c r="K34" s="111">
        <f t="shared" si="0"/>
        <v>0</v>
      </c>
      <c r="L34" s="112">
        <v>0</v>
      </c>
    </row>
    <row r="35" spans="1:12" s="120" customFormat="1" ht="18.75" x14ac:dyDescent="0.25">
      <c r="A35" s="102"/>
      <c r="B35" s="103"/>
      <c r="C35" s="124" t="s">
        <v>43</v>
      </c>
      <c r="D35" s="125" t="s">
        <v>44</v>
      </c>
      <c r="E35" s="106">
        <v>0</v>
      </c>
      <c r="F35" s="107">
        <v>0</v>
      </c>
      <c r="G35" s="108"/>
      <c r="H35" s="109"/>
      <c r="I35" s="108"/>
      <c r="J35" s="110"/>
      <c r="K35" s="111">
        <f t="shared" si="0"/>
        <v>0</v>
      </c>
      <c r="L35" s="112">
        <v>0</v>
      </c>
    </row>
    <row r="36" spans="1:12" s="120" customFormat="1" ht="18.75" x14ac:dyDescent="0.25">
      <c r="A36" s="102"/>
      <c r="B36" s="103"/>
      <c r="C36" s="124" t="s">
        <v>45</v>
      </c>
      <c r="D36" s="125" t="s">
        <v>46</v>
      </c>
      <c r="E36" s="106">
        <v>0</v>
      </c>
      <c r="F36" s="107">
        <v>0</v>
      </c>
      <c r="G36" s="108"/>
      <c r="H36" s="109"/>
      <c r="I36" s="108"/>
      <c r="J36" s="110"/>
      <c r="K36" s="111">
        <f t="shared" si="0"/>
        <v>0</v>
      </c>
      <c r="L36" s="112">
        <v>0</v>
      </c>
    </row>
    <row r="37" spans="1:12" s="120" customFormat="1" ht="18.75" x14ac:dyDescent="0.25">
      <c r="A37" s="102"/>
      <c r="B37" s="103"/>
      <c r="C37" s="121" t="s">
        <v>47</v>
      </c>
      <c r="D37" s="122" t="s">
        <v>48</v>
      </c>
      <c r="E37" s="106">
        <v>0</v>
      </c>
      <c r="F37" s="107">
        <v>0</v>
      </c>
      <c r="G37" s="108"/>
      <c r="H37" s="109"/>
      <c r="I37" s="108"/>
      <c r="J37" s="110"/>
      <c r="K37" s="111">
        <f t="shared" si="0"/>
        <v>0</v>
      </c>
      <c r="L37" s="112">
        <v>0</v>
      </c>
    </row>
    <row r="38" spans="1:12" s="120" customFormat="1" ht="18.75" x14ac:dyDescent="0.25">
      <c r="A38" s="102"/>
      <c r="B38" s="103"/>
      <c r="C38" s="118" t="s">
        <v>49</v>
      </c>
      <c r="D38" s="119" t="s">
        <v>50</v>
      </c>
      <c r="E38" s="106">
        <v>23982797.690000001</v>
      </c>
      <c r="F38" s="107">
        <v>19050346.75</v>
      </c>
      <c r="G38" s="108"/>
      <c r="H38" s="109"/>
      <c r="I38" s="108"/>
      <c r="J38" s="110"/>
      <c r="K38" s="111">
        <f t="shared" si="0"/>
        <v>4932450.9400000013</v>
      </c>
      <c r="L38" s="112">
        <f t="shared" si="1"/>
        <v>25.891659636064112</v>
      </c>
    </row>
    <row r="39" spans="1:12" s="120" customFormat="1" ht="18.75" x14ac:dyDescent="0.25">
      <c r="A39" s="102" t="s">
        <v>30</v>
      </c>
      <c r="B39" s="103"/>
      <c r="C39" s="115" t="s">
        <v>51</v>
      </c>
      <c r="D39" s="116" t="s">
        <v>52</v>
      </c>
      <c r="E39" s="106">
        <v>11765488.359999999</v>
      </c>
      <c r="F39" s="107">
        <v>10289784.92</v>
      </c>
      <c r="G39" s="108"/>
      <c r="H39" s="109"/>
      <c r="I39" s="108"/>
      <c r="J39" s="110"/>
      <c r="K39" s="111">
        <f t="shared" si="0"/>
        <v>1475703.4399999995</v>
      </c>
      <c r="L39" s="112">
        <f t="shared" si="1"/>
        <v>14.341441064834227</v>
      </c>
    </row>
    <row r="40" spans="1:12" s="120" customFormat="1" ht="18.75" x14ac:dyDescent="0.25">
      <c r="A40" s="102" t="s">
        <v>30</v>
      </c>
      <c r="B40" s="103"/>
      <c r="C40" s="118" t="s">
        <v>53</v>
      </c>
      <c r="D40" s="119" t="s">
        <v>54</v>
      </c>
      <c r="E40" s="106">
        <v>7530369.6799999997</v>
      </c>
      <c r="F40" s="107">
        <v>6902003.209999999</v>
      </c>
      <c r="G40" s="108"/>
      <c r="H40" s="109"/>
      <c r="I40" s="108"/>
      <c r="J40" s="110"/>
      <c r="K40" s="111">
        <f t="shared" si="0"/>
        <v>628366.47000000067</v>
      </c>
      <c r="L40" s="112">
        <f t="shared" si="1"/>
        <v>9.104117324802008</v>
      </c>
    </row>
    <row r="41" spans="1:12" s="120" customFormat="1" ht="18.75" x14ac:dyDescent="0.25">
      <c r="A41" s="102"/>
      <c r="B41" s="103"/>
      <c r="C41" s="121" t="s">
        <v>55</v>
      </c>
      <c r="D41" s="122" t="s">
        <v>56</v>
      </c>
      <c r="E41" s="106">
        <v>3066521.6799999997</v>
      </c>
      <c r="F41" s="107">
        <v>5902003.209999999</v>
      </c>
      <c r="G41" s="108"/>
      <c r="H41" s="109"/>
      <c r="I41" s="108"/>
      <c r="J41" s="110"/>
      <c r="K41" s="111">
        <f t="shared" si="0"/>
        <v>-2835481.5299999993</v>
      </c>
      <c r="L41" s="112">
        <f t="shared" si="1"/>
        <v>-48.042697184503901</v>
      </c>
    </row>
    <row r="42" spans="1:12" s="120" customFormat="1" ht="18.75" x14ac:dyDescent="0.25">
      <c r="A42" s="102"/>
      <c r="B42" s="103"/>
      <c r="C42" s="121" t="s">
        <v>57</v>
      </c>
      <c r="D42" s="122" t="s">
        <v>58</v>
      </c>
      <c r="E42" s="106">
        <v>4463848</v>
      </c>
      <c r="F42" s="107">
        <v>1000000</v>
      </c>
      <c r="G42" s="108"/>
      <c r="H42" s="109"/>
      <c r="I42" s="108"/>
      <c r="J42" s="110"/>
      <c r="K42" s="111">
        <f t="shared" si="0"/>
        <v>3463848</v>
      </c>
      <c r="L42" s="112">
        <v>100</v>
      </c>
    </row>
    <row r="43" spans="1:12" s="120" customFormat="1" ht="25.5" x14ac:dyDescent="0.25">
      <c r="A43" s="102"/>
      <c r="B43" s="103"/>
      <c r="C43" s="121" t="s">
        <v>59</v>
      </c>
      <c r="D43" s="122" t="s">
        <v>60</v>
      </c>
      <c r="E43" s="106">
        <v>0</v>
      </c>
      <c r="F43" s="107">
        <v>0</v>
      </c>
      <c r="G43" s="108"/>
      <c r="H43" s="109"/>
      <c r="I43" s="108"/>
      <c r="J43" s="110"/>
      <c r="K43" s="111">
        <f t="shared" si="0"/>
        <v>0</v>
      </c>
      <c r="L43" s="112">
        <v>0</v>
      </c>
    </row>
    <row r="44" spans="1:12" s="120" customFormat="1" ht="18.75" x14ac:dyDescent="0.25">
      <c r="A44" s="102"/>
      <c r="B44" s="103"/>
      <c r="C44" s="121" t="s">
        <v>61</v>
      </c>
      <c r="D44" s="122" t="s">
        <v>62</v>
      </c>
      <c r="E44" s="106">
        <v>0</v>
      </c>
      <c r="F44" s="107">
        <v>0</v>
      </c>
      <c r="G44" s="108"/>
      <c r="H44" s="109"/>
      <c r="I44" s="108"/>
      <c r="J44" s="110"/>
      <c r="K44" s="111">
        <f t="shared" si="0"/>
        <v>0</v>
      </c>
      <c r="L44" s="112">
        <v>0</v>
      </c>
    </row>
    <row r="45" spans="1:12" s="120" customFormat="1" ht="18.75" x14ac:dyDescent="0.25">
      <c r="A45" s="102" t="s">
        <v>30</v>
      </c>
      <c r="B45" s="103"/>
      <c r="C45" s="118" t="s">
        <v>63</v>
      </c>
      <c r="D45" s="119" t="s">
        <v>64</v>
      </c>
      <c r="E45" s="106">
        <v>4184457.68</v>
      </c>
      <c r="F45" s="107">
        <v>2263221.15</v>
      </c>
      <c r="G45" s="108"/>
      <c r="H45" s="109"/>
      <c r="I45" s="108"/>
      <c r="J45" s="110"/>
      <c r="K45" s="111">
        <f t="shared" si="0"/>
        <v>1921236.5300000003</v>
      </c>
      <c r="L45" s="112">
        <f t="shared" si="1"/>
        <v>84.889474013619932</v>
      </c>
    </row>
    <row r="46" spans="1:12" s="120" customFormat="1" ht="18.75" x14ac:dyDescent="0.25">
      <c r="A46" s="102"/>
      <c r="B46" s="103" t="s">
        <v>65</v>
      </c>
      <c r="C46" s="121" t="s">
        <v>66</v>
      </c>
      <c r="D46" s="122" t="s">
        <v>67</v>
      </c>
      <c r="E46" s="106">
        <v>2449252.7200000002</v>
      </c>
      <c r="F46" s="107">
        <v>1429545.31</v>
      </c>
      <c r="G46" s="108"/>
      <c r="H46" s="109"/>
      <c r="I46" s="108"/>
      <c r="J46" s="110"/>
      <c r="K46" s="111">
        <f t="shared" si="0"/>
        <v>1019707.4100000001</v>
      </c>
      <c r="L46" s="112">
        <f t="shared" si="1"/>
        <v>71.330891218830985</v>
      </c>
    </row>
    <row r="47" spans="1:12" s="120" customFormat="1" ht="18.75" x14ac:dyDescent="0.25">
      <c r="A47" s="102"/>
      <c r="B47" s="103" t="s">
        <v>65</v>
      </c>
      <c r="C47" s="121" t="s">
        <v>68</v>
      </c>
      <c r="D47" s="122" t="s">
        <v>69</v>
      </c>
      <c r="E47" s="106">
        <v>1735204.96</v>
      </c>
      <c r="F47" s="107">
        <v>833675.84</v>
      </c>
      <c r="G47" s="108"/>
      <c r="H47" s="109"/>
      <c r="I47" s="108"/>
      <c r="J47" s="110"/>
      <c r="K47" s="111">
        <f t="shared" si="0"/>
        <v>901529.12</v>
      </c>
      <c r="L47" s="112">
        <v>100</v>
      </c>
    </row>
    <row r="48" spans="1:12" s="88" customFormat="1" ht="18.75" x14ac:dyDescent="0.25">
      <c r="A48" s="126" t="s">
        <v>30</v>
      </c>
      <c r="B48" s="127"/>
      <c r="C48" s="118" t="s">
        <v>70</v>
      </c>
      <c r="D48" s="119" t="s">
        <v>71</v>
      </c>
      <c r="E48" s="106">
        <v>50661</v>
      </c>
      <c r="F48" s="107">
        <v>1124560.56</v>
      </c>
      <c r="G48" s="108"/>
      <c r="H48" s="109"/>
      <c r="I48" s="108"/>
      <c r="J48" s="110"/>
      <c r="K48" s="111">
        <f t="shared" si="0"/>
        <v>-1073899.56</v>
      </c>
      <c r="L48" s="112">
        <f t="shared" si="1"/>
        <v>-95.495040302676088</v>
      </c>
    </row>
    <row r="49" spans="1:12" s="88" customFormat="1" ht="18.75" x14ac:dyDescent="0.25">
      <c r="A49" s="126"/>
      <c r="B49" s="127"/>
      <c r="C49" s="121" t="s">
        <v>72</v>
      </c>
      <c r="D49" s="122" t="s">
        <v>73</v>
      </c>
      <c r="E49" s="106">
        <v>0</v>
      </c>
      <c r="F49" s="107">
        <v>0</v>
      </c>
      <c r="G49" s="108"/>
      <c r="H49" s="109"/>
      <c r="I49" s="108"/>
      <c r="J49" s="110"/>
      <c r="K49" s="111">
        <f t="shared" si="0"/>
        <v>0</v>
      </c>
      <c r="L49" s="112">
        <v>0</v>
      </c>
    </row>
    <row r="50" spans="1:12" s="88" customFormat="1" ht="18.75" x14ac:dyDescent="0.25">
      <c r="A50" s="126"/>
      <c r="B50" s="127"/>
      <c r="C50" s="121" t="s">
        <v>74</v>
      </c>
      <c r="D50" s="122" t="s">
        <v>75</v>
      </c>
      <c r="E50" s="106">
        <v>37972</v>
      </c>
      <c r="F50" s="107">
        <v>0</v>
      </c>
      <c r="G50" s="108"/>
      <c r="H50" s="109"/>
      <c r="I50" s="108"/>
      <c r="J50" s="110"/>
      <c r="K50" s="111">
        <f t="shared" si="0"/>
        <v>37972</v>
      </c>
      <c r="L50" s="112">
        <v>100</v>
      </c>
    </row>
    <row r="51" spans="1:12" s="88" customFormat="1" ht="18.75" x14ac:dyDescent="0.25">
      <c r="A51" s="126"/>
      <c r="B51" s="127"/>
      <c r="C51" s="121" t="s">
        <v>76</v>
      </c>
      <c r="D51" s="122" t="s">
        <v>77</v>
      </c>
      <c r="E51" s="106">
        <v>0</v>
      </c>
      <c r="F51" s="107">
        <v>917316</v>
      </c>
      <c r="G51" s="108"/>
      <c r="H51" s="109"/>
      <c r="I51" s="108"/>
      <c r="J51" s="110"/>
      <c r="K51" s="111">
        <f t="shared" si="0"/>
        <v>-917316</v>
      </c>
      <c r="L51" s="112">
        <f t="shared" si="1"/>
        <v>-100</v>
      </c>
    </row>
    <row r="52" spans="1:12" s="88" customFormat="1" ht="18.75" x14ac:dyDescent="0.25">
      <c r="A52" s="126"/>
      <c r="B52" s="127"/>
      <c r="C52" s="121" t="s">
        <v>78</v>
      </c>
      <c r="D52" s="122" t="s">
        <v>79</v>
      </c>
      <c r="E52" s="106">
        <v>12689</v>
      </c>
      <c r="F52" s="107">
        <v>207244.56</v>
      </c>
      <c r="G52" s="108"/>
      <c r="H52" s="109"/>
      <c r="I52" s="108"/>
      <c r="J52" s="110"/>
      <c r="K52" s="111">
        <f t="shared" si="0"/>
        <v>-194555.56</v>
      </c>
      <c r="L52" s="112">
        <f t="shared" si="1"/>
        <v>-93.877281989934986</v>
      </c>
    </row>
    <row r="53" spans="1:12" s="88" customFormat="1" ht="25.5" x14ac:dyDescent="0.25">
      <c r="A53" s="126"/>
      <c r="B53" s="127"/>
      <c r="C53" s="121" t="s">
        <v>80</v>
      </c>
      <c r="D53" s="122" t="s">
        <v>81</v>
      </c>
      <c r="E53" s="106">
        <v>0</v>
      </c>
      <c r="F53" s="107">
        <v>0</v>
      </c>
      <c r="G53" s="108"/>
      <c r="H53" s="109"/>
      <c r="I53" s="108"/>
      <c r="J53" s="110"/>
      <c r="K53" s="111">
        <f t="shared" si="0"/>
        <v>0</v>
      </c>
      <c r="L53" s="112">
        <v>0</v>
      </c>
    </row>
    <row r="54" spans="1:12" s="120" customFormat="1" ht="18.75" x14ac:dyDescent="0.25">
      <c r="A54" s="102" t="s">
        <v>30</v>
      </c>
      <c r="B54" s="103"/>
      <c r="C54" s="115" t="s">
        <v>82</v>
      </c>
      <c r="D54" s="116" t="s">
        <v>83</v>
      </c>
      <c r="E54" s="106">
        <v>0</v>
      </c>
      <c r="F54" s="107">
        <v>0</v>
      </c>
      <c r="G54" s="108"/>
      <c r="H54" s="109"/>
      <c r="I54" s="108"/>
      <c r="J54" s="110"/>
      <c r="K54" s="111">
        <f t="shared" si="0"/>
        <v>0</v>
      </c>
      <c r="L54" s="112">
        <v>0</v>
      </c>
    </row>
    <row r="55" spans="1:12" s="120" customFormat="1" ht="18.75" x14ac:dyDescent="0.25">
      <c r="A55" s="102"/>
      <c r="B55" s="103"/>
      <c r="C55" s="118" t="s">
        <v>84</v>
      </c>
      <c r="D55" s="119" t="s">
        <v>85</v>
      </c>
      <c r="E55" s="106">
        <v>0</v>
      </c>
      <c r="F55" s="107">
        <v>0</v>
      </c>
      <c r="G55" s="108"/>
      <c r="H55" s="109"/>
      <c r="I55" s="108"/>
      <c r="J55" s="110"/>
      <c r="K55" s="111">
        <f t="shared" si="0"/>
        <v>0</v>
      </c>
      <c r="L55" s="112">
        <v>0</v>
      </c>
    </row>
    <row r="56" spans="1:12" s="120" customFormat="1" ht="18.75" x14ac:dyDescent="0.25">
      <c r="A56" s="102"/>
      <c r="B56" s="103"/>
      <c r="C56" s="118" t="s">
        <v>86</v>
      </c>
      <c r="D56" s="119" t="s">
        <v>87</v>
      </c>
      <c r="E56" s="106">
        <v>0</v>
      </c>
      <c r="F56" s="107">
        <v>0</v>
      </c>
      <c r="G56" s="108"/>
      <c r="H56" s="109"/>
      <c r="I56" s="108"/>
      <c r="J56" s="110"/>
      <c r="K56" s="111">
        <f t="shared" si="0"/>
        <v>0</v>
      </c>
      <c r="L56" s="112">
        <v>0</v>
      </c>
    </row>
    <row r="57" spans="1:12" s="120" customFormat="1" ht="18.75" x14ac:dyDescent="0.25">
      <c r="A57" s="102"/>
      <c r="B57" s="103"/>
      <c r="C57" s="118" t="s">
        <v>88</v>
      </c>
      <c r="D57" s="119" t="s">
        <v>89</v>
      </c>
      <c r="E57" s="106">
        <v>0</v>
      </c>
      <c r="F57" s="107">
        <v>0</v>
      </c>
      <c r="G57" s="108"/>
      <c r="H57" s="109"/>
      <c r="I57" s="108"/>
      <c r="J57" s="110"/>
      <c r="K57" s="111">
        <f t="shared" si="0"/>
        <v>0</v>
      </c>
      <c r="L57" s="112">
        <v>0</v>
      </c>
    </row>
    <row r="58" spans="1:12" s="120" customFormat="1" ht="18.75" x14ac:dyDescent="0.25">
      <c r="A58" s="102"/>
      <c r="B58" s="103"/>
      <c r="C58" s="118" t="s">
        <v>90</v>
      </c>
      <c r="D58" s="119" t="s">
        <v>91</v>
      </c>
      <c r="E58" s="106">
        <v>0</v>
      </c>
      <c r="F58" s="107">
        <v>0</v>
      </c>
      <c r="G58" s="108"/>
      <c r="H58" s="109"/>
      <c r="I58" s="108"/>
      <c r="J58" s="110"/>
      <c r="K58" s="111">
        <f t="shared" si="0"/>
        <v>0</v>
      </c>
      <c r="L58" s="112">
        <v>0</v>
      </c>
    </row>
    <row r="59" spans="1:12" s="120" customFormat="1" ht="18.75" x14ac:dyDescent="0.25">
      <c r="A59" s="102"/>
      <c r="B59" s="103"/>
      <c r="C59" s="115" t="s">
        <v>92</v>
      </c>
      <c r="D59" s="116" t="s">
        <v>93</v>
      </c>
      <c r="E59" s="106">
        <v>19295.73</v>
      </c>
      <c r="F59" s="107">
        <v>6884.32</v>
      </c>
      <c r="G59" s="108"/>
      <c r="H59" s="109"/>
      <c r="I59" s="108"/>
      <c r="J59" s="110"/>
      <c r="K59" s="111">
        <f t="shared" si="0"/>
        <v>12411.41</v>
      </c>
      <c r="L59" s="112">
        <v>100</v>
      </c>
    </row>
    <row r="60" spans="1:12" s="120" customFormat="1" ht="18.75" x14ac:dyDescent="0.25">
      <c r="A60" s="102" t="s">
        <v>30</v>
      </c>
      <c r="B60" s="103"/>
      <c r="C60" s="104" t="s">
        <v>94</v>
      </c>
      <c r="D60" s="105" t="s">
        <v>95</v>
      </c>
      <c r="E60" s="106">
        <v>0</v>
      </c>
      <c r="F60" s="107">
        <v>-1809422.15</v>
      </c>
      <c r="G60" s="108"/>
      <c r="H60" s="109"/>
      <c r="I60" s="108"/>
      <c r="J60" s="110"/>
      <c r="K60" s="111">
        <f t="shared" si="0"/>
        <v>1809422.15</v>
      </c>
      <c r="L60" s="112">
        <f t="shared" si="1"/>
        <v>-100</v>
      </c>
    </row>
    <row r="61" spans="1:12" s="120" customFormat="1" ht="25.5" x14ac:dyDescent="0.25">
      <c r="A61" s="102"/>
      <c r="B61" s="103"/>
      <c r="C61" s="115" t="s">
        <v>96</v>
      </c>
      <c r="D61" s="116" t="s">
        <v>97</v>
      </c>
      <c r="E61" s="106">
        <v>0</v>
      </c>
      <c r="F61" s="107">
        <v>-1809422.15</v>
      </c>
      <c r="G61" s="108"/>
      <c r="H61" s="109"/>
      <c r="I61" s="108"/>
      <c r="J61" s="110"/>
      <c r="K61" s="111">
        <f t="shared" si="0"/>
        <v>1809422.15</v>
      </c>
      <c r="L61" s="112">
        <f t="shared" si="1"/>
        <v>-100</v>
      </c>
    </row>
    <row r="62" spans="1:12" s="120" customFormat="1" ht="18.75" x14ac:dyDescent="0.25">
      <c r="A62" s="102"/>
      <c r="B62" s="103"/>
      <c r="C62" s="115" t="s">
        <v>98</v>
      </c>
      <c r="D62" s="116" t="s">
        <v>99</v>
      </c>
      <c r="E62" s="106">
        <v>0</v>
      </c>
      <c r="F62" s="107">
        <v>0</v>
      </c>
      <c r="G62" s="108"/>
      <c r="H62" s="109"/>
      <c r="I62" s="108"/>
      <c r="J62" s="110"/>
      <c r="K62" s="111">
        <f t="shared" si="0"/>
        <v>0</v>
      </c>
      <c r="L62" s="112">
        <v>0</v>
      </c>
    </row>
    <row r="63" spans="1:12" s="88" customFormat="1" ht="18.75" x14ac:dyDescent="0.25">
      <c r="A63" s="126" t="s">
        <v>30</v>
      </c>
      <c r="B63" s="127"/>
      <c r="C63" s="104" t="s">
        <v>100</v>
      </c>
      <c r="D63" s="105" t="s">
        <v>101</v>
      </c>
      <c r="E63" s="106">
        <v>706903.66</v>
      </c>
      <c r="F63" s="107">
        <v>833679.90999999992</v>
      </c>
      <c r="G63" s="108"/>
      <c r="H63" s="109"/>
      <c r="I63" s="108"/>
      <c r="J63" s="110"/>
      <c r="K63" s="111">
        <f t="shared" si="0"/>
        <v>-126776.24999999988</v>
      </c>
      <c r="L63" s="112">
        <f t="shared" si="1"/>
        <v>-15.206825602886351</v>
      </c>
    </row>
    <row r="64" spans="1:12" s="87" customFormat="1" ht="25.5" x14ac:dyDescent="0.25">
      <c r="A64" s="126"/>
      <c r="B64" s="127"/>
      <c r="C64" s="115" t="s">
        <v>102</v>
      </c>
      <c r="D64" s="116" t="s">
        <v>103</v>
      </c>
      <c r="E64" s="106">
        <v>7575.04</v>
      </c>
      <c r="F64" s="107">
        <v>0</v>
      </c>
      <c r="G64" s="108"/>
      <c r="H64" s="109"/>
      <c r="I64" s="108"/>
      <c r="J64" s="110"/>
      <c r="K64" s="111">
        <f t="shared" si="0"/>
        <v>7575.04</v>
      </c>
      <c r="L64" s="112">
        <v>100</v>
      </c>
    </row>
    <row r="65" spans="1:12" s="88" customFormat="1" ht="25.5" x14ac:dyDescent="0.25">
      <c r="A65" s="126"/>
      <c r="B65" s="127"/>
      <c r="C65" s="115" t="s">
        <v>104</v>
      </c>
      <c r="D65" s="116" t="s">
        <v>105</v>
      </c>
      <c r="E65" s="106">
        <v>0</v>
      </c>
      <c r="F65" s="107">
        <v>0</v>
      </c>
      <c r="G65" s="108"/>
      <c r="H65" s="109"/>
      <c r="I65" s="108"/>
      <c r="J65" s="110"/>
      <c r="K65" s="111">
        <f t="shared" si="0"/>
        <v>0</v>
      </c>
      <c r="L65" s="112">
        <v>0</v>
      </c>
    </row>
    <row r="66" spans="1:12" s="88" customFormat="1" ht="25.5" x14ac:dyDescent="0.25">
      <c r="A66" s="126"/>
      <c r="B66" s="127"/>
      <c r="C66" s="115" t="s">
        <v>106</v>
      </c>
      <c r="D66" s="116" t="s">
        <v>107</v>
      </c>
      <c r="E66" s="106">
        <v>699328.62</v>
      </c>
      <c r="F66" s="107">
        <v>773423.85</v>
      </c>
      <c r="G66" s="108"/>
      <c r="H66" s="109"/>
      <c r="I66" s="108"/>
      <c r="J66" s="110"/>
      <c r="K66" s="111">
        <f t="shared" si="0"/>
        <v>-74095.229999999981</v>
      </c>
      <c r="L66" s="112">
        <f t="shared" si="1"/>
        <v>-9.5801584086138529</v>
      </c>
    </row>
    <row r="67" spans="1:12" s="88" customFormat="1" ht="18.75" x14ac:dyDescent="0.25">
      <c r="A67" s="126"/>
      <c r="B67" s="127"/>
      <c r="C67" s="115" t="s">
        <v>108</v>
      </c>
      <c r="D67" s="116" t="s">
        <v>109</v>
      </c>
      <c r="E67" s="106">
        <v>0</v>
      </c>
      <c r="F67" s="107">
        <v>0</v>
      </c>
      <c r="G67" s="108"/>
      <c r="H67" s="109"/>
      <c r="I67" s="108"/>
      <c r="J67" s="110"/>
      <c r="K67" s="111">
        <f t="shared" si="0"/>
        <v>0</v>
      </c>
      <c r="L67" s="112">
        <v>0</v>
      </c>
    </row>
    <row r="68" spans="1:12" s="88" customFormat="1" ht="18.75" x14ac:dyDescent="0.25">
      <c r="A68" s="126"/>
      <c r="B68" s="127"/>
      <c r="C68" s="115" t="s">
        <v>110</v>
      </c>
      <c r="D68" s="116" t="s">
        <v>111</v>
      </c>
      <c r="E68" s="106">
        <v>0</v>
      </c>
      <c r="F68" s="107">
        <v>60256.06</v>
      </c>
      <c r="G68" s="108"/>
      <c r="H68" s="109"/>
      <c r="I68" s="108"/>
      <c r="J68" s="110"/>
      <c r="K68" s="111">
        <f t="shared" si="0"/>
        <v>-60256.06</v>
      </c>
      <c r="L68" s="112">
        <f t="shared" si="1"/>
        <v>-100</v>
      </c>
    </row>
    <row r="69" spans="1:12" s="120" customFormat="1" ht="18.75" x14ac:dyDescent="0.25">
      <c r="A69" s="102" t="s">
        <v>30</v>
      </c>
      <c r="B69" s="103"/>
      <c r="C69" s="104" t="s">
        <v>112</v>
      </c>
      <c r="D69" s="105" t="s">
        <v>113</v>
      </c>
      <c r="E69" s="106">
        <v>39439809.039999999</v>
      </c>
      <c r="F69" s="123">
        <v>38379876.879999995</v>
      </c>
      <c r="G69" s="108"/>
      <c r="H69" s="109"/>
      <c r="I69" s="108"/>
      <c r="J69" s="110"/>
      <c r="K69" s="111">
        <f t="shared" si="0"/>
        <v>1059932.1600000039</v>
      </c>
      <c r="L69" s="112">
        <f t="shared" si="1"/>
        <v>2.7616872334271125</v>
      </c>
    </row>
    <row r="70" spans="1:12" s="120" customFormat="1" ht="28.5" customHeight="1" x14ac:dyDescent="0.25">
      <c r="A70" s="102" t="s">
        <v>30</v>
      </c>
      <c r="B70" s="103"/>
      <c r="C70" s="115" t="s">
        <v>114</v>
      </c>
      <c r="D70" s="116" t="s">
        <v>115</v>
      </c>
      <c r="E70" s="106">
        <v>34676731.609999999</v>
      </c>
      <c r="F70" s="123">
        <v>33313770.75</v>
      </c>
      <c r="G70" s="108"/>
      <c r="H70" s="109"/>
      <c r="I70" s="108"/>
      <c r="J70" s="110"/>
      <c r="K70" s="111">
        <f t="shared" si="0"/>
        <v>1362960.8599999994</v>
      </c>
      <c r="L70" s="112">
        <f t="shared" si="1"/>
        <v>4.0912836623275357</v>
      </c>
    </row>
    <row r="71" spans="1:12" s="120" customFormat="1" ht="25.5" x14ac:dyDescent="0.25">
      <c r="A71" s="102" t="s">
        <v>30</v>
      </c>
      <c r="B71" s="103" t="s">
        <v>65</v>
      </c>
      <c r="C71" s="118" t="s">
        <v>116</v>
      </c>
      <c r="D71" s="119" t="s">
        <v>117</v>
      </c>
      <c r="E71" s="106">
        <v>30991689.52</v>
      </c>
      <c r="F71" s="123">
        <v>29842305.949999999</v>
      </c>
      <c r="G71" s="108"/>
      <c r="H71" s="109"/>
      <c r="I71" s="108"/>
      <c r="J71" s="110"/>
      <c r="K71" s="111">
        <f t="shared" si="0"/>
        <v>1149383.5700000003</v>
      </c>
      <c r="L71" s="112">
        <f t="shared" si="1"/>
        <v>3.8515239805052679</v>
      </c>
    </row>
    <row r="72" spans="1:12" s="120" customFormat="1" ht="18.75" x14ac:dyDescent="0.25">
      <c r="A72" s="102"/>
      <c r="B72" s="103" t="s">
        <v>65</v>
      </c>
      <c r="C72" s="121" t="s">
        <v>118</v>
      </c>
      <c r="D72" s="122" t="s">
        <v>119</v>
      </c>
      <c r="E72" s="106">
        <v>17170338</v>
      </c>
      <c r="F72" s="107">
        <v>17685910</v>
      </c>
      <c r="G72" s="108"/>
      <c r="H72" s="109"/>
      <c r="I72" s="108"/>
      <c r="J72" s="110"/>
      <c r="K72" s="111">
        <f t="shared" si="0"/>
        <v>-515572</v>
      </c>
      <c r="L72" s="112">
        <f t="shared" si="1"/>
        <v>-2.9151567547273509</v>
      </c>
    </row>
    <row r="73" spans="1:12" s="88" customFormat="1" ht="18.75" x14ac:dyDescent="0.25">
      <c r="A73" s="126"/>
      <c r="B73" s="127" t="s">
        <v>65</v>
      </c>
      <c r="C73" s="121" t="s">
        <v>120</v>
      </c>
      <c r="D73" s="122" t="s">
        <v>121</v>
      </c>
      <c r="E73" s="106">
        <v>8802032</v>
      </c>
      <c r="F73" s="107">
        <v>8163045</v>
      </c>
      <c r="G73" s="108"/>
      <c r="H73" s="109"/>
      <c r="I73" s="108"/>
      <c r="J73" s="110"/>
      <c r="K73" s="111">
        <f t="shared" si="0"/>
        <v>638987</v>
      </c>
      <c r="L73" s="112">
        <f t="shared" si="1"/>
        <v>7.8278020028065516</v>
      </c>
    </row>
    <row r="74" spans="1:12" s="88" customFormat="1" ht="18.75" x14ac:dyDescent="0.25">
      <c r="A74" s="126"/>
      <c r="B74" s="127" t="s">
        <v>65</v>
      </c>
      <c r="C74" s="121" t="s">
        <v>122</v>
      </c>
      <c r="D74" s="122" t="s">
        <v>123</v>
      </c>
      <c r="E74" s="106">
        <v>0</v>
      </c>
      <c r="F74" s="107">
        <v>0</v>
      </c>
      <c r="G74" s="108"/>
      <c r="H74" s="109"/>
      <c r="I74" s="108"/>
      <c r="J74" s="110"/>
      <c r="K74" s="111">
        <f t="shared" si="0"/>
        <v>0</v>
      </c>
      <c r="L74" s="112">
        <v>0</v>
      </c>
    </row>
    <row r="75" spans="1:12" s="88" customFormat="1" ht="18.75" x14ac:dyDescent="0.25">
      <c r="A75" s="124"/>
      <c r="B75" s="127" t="s">
        <v>65</v>
      </c>
      <c r="C75" s="121" t="s">
        <v>124</v>
      </c>
      <c r="D75" s="122" t="s">
        <v>125</v>
      </c>
      <c r="E75" s="106">
        <v>571186</v>
      </c>
      <c r="F75" s="107">
        <v>0</v>
      </c>
      <c r="G75" s="108"/>
      <c r="H75" s="109"/>
      <c r="I75" s="108"/>
      <c r="J75" s="110"/>
      <c r="K75" s="111">
        <f t="shared" si="0"/>
        <v>571186</v>
      </c>
      <c r="L75" s="112">
        <v>100</v>
      </c>
    </row>
    <row r="76" spans="1:12" s="88" customFormat="1" ht="18.75" x14ac:dyDescent="0.25">
      <c r="A76" s="124"/>
      <c r="B76" s="127" t="s">
        <v>65</v>
      </c>
      <c r="C76" s="121" t="s">
        <v>126</v>
      </c>
      <c r="D76" s="122" t="s">
        <v>127</v>
      </c>
      <c r="E76" s="106">
        <v>2938250</v>
      </c>
      <c r="F76" s="107">
        <v>2691725</v>
      </c>
      <c r="G76" s="108"/>
      <c r="H76" s="109"/>
      <c r="I76" s="108"/>
      <c r="J76" s="110"/>
      <c r="K76" s="111">
        <f t="shared" si="0"/>
        <v>246525</v>
      </c>
      <c r="L76" s="112">
        <f t="shared" si="1"/>
        <v>9.1586250452776561</v>
      </c>
    </row>
    <row r="77" spans="1:12" s="88" customFormat="1" ht="18.75" x14ac:dyDescent="0.25">
      <c r="A77" s="124"/>
      <c r="B77" s="127" t="s">
        <v>65</v>
      </c>
      <c r="C77" s="121" t="s">
        <v>128</v>
      </c>
      <c r="D77" s="122" t="s">
        <v>129</v>
      </c>
      <c r="E77" s="106">
        <v>66495</v>
      </c>
      <c r="F77" s="107">
        <v>69570</v>
      </c>
      <c r="G77" s="108"/>
      <c r="H77" s="109"/>
      <c r="I77" s="108"/>
      <c r="J77" s="110"/>
      <c r="K77" s="111">
        <f t="shared" si="0"/>
        <v>-3075</v>
      </c>
      <c r="L77" s="112">
        <f t="shared" si="1"/>
        <v>-4.420008624407072</v>
      </c>
    </row>
    <row r="78" spans="1:12" s="88" customFormat="1" ht="18.75" x14ac:dyDescent="0.25">
      <c r="A78" s="124"/>
      <c r="B78" s="127" t="s">
        <v>65</v>
      </c>
      <c r="C78" s="121" t="s">
        <v>130</v>
      </c>
      <c r="D78" s="122" t="s">
        <v>131</v>
      </c>
      <c r="E78" s="106">
        <v>81373</v>
      </c>
      <c r="F78" s="107">
        <v>159013</v>
      </c>
      <c r="G78" s="108"/>
      <c r="H78" s="109"/>
      <c r="I78" s="108"/>
      <c r="J78" s="110"/>
      <c r="K78" s="111">
        <f t="shared" si="0"/>
        <v>-77640</v>
      </c>
      <c r="L78" s="112">
        <f t="shared" si="1"/>
        <v>-48.826196600277967</v>
      </c>
    </row>
    <row r="79" spans="1:12" s="88" customFormat="1" ht="18.75" x14ac:dyDescent="0.25">
      <c r="A79" s="124"/>
      <c r="B79" s="127" t="s">
        <v>65</v>
      </c>
      <c r="C79" s="121" t="s">
        <v>132</v>
      </c>
      <c r="D79" s="122" t="s">
        <v>133</v>
      </c>
      <c r="E79" s="106">
        <v>842555</v>
      </c>
      <c r="F79" s="107">
        <v>474137</v>
      </c>
      <c r="G79" s="108"/>
      <c r="H79" s="109"/>
      <c r="I79" s="108"/>
      <c r="J79" s="110"/>
      <c r="K79" s="111">
        <f t="shared" si="0"/>
        <v>368418</v>
      </c>
      <c r="L79" s="112">
        <f t="shared" si="1"/>
        <v>77.702858034703041</v>
      </c>
    </row>
    <row r="80" spans="1:12" s="88" customFormat="1" ht="18.75" x14ac:dyDescent="0.25">
      <c r="A80" s="124"/>
      <c r="B80" s="127" t="s">
        <v>65</v>
      </c>
      <c r="C80" s="121" t="s">
        <v>134</v>
      </c>
      <c r="D80" s="122" t="s">
        <v>135</v>
      </c>
      <c r="E80" s="106">
        <v>0</v>
      </c>
      <c r="F80" s="107">
        <v>0</v>
      </c>
      <c r="G80" s="108"/>
      <c r="H80" s="109"/>
      <c r="I80" s="108"/>
      <c r="J80" s="110"/>
      <c r="K80" s="111">
        <f t="shared" si="0"/>
        <v>0</v>
      </c>
      <c r="L80" s="112">
        <v>0</v>
      </c>
    </row>
    <row r="81" spans="1:12" s="88" customFormat="1" ht="18.75" x14ac:dyDescent="0.25">
      <c r="A81" s="126"/>
      <c r="B81" s="127" t="s">
        <v>65</v>
      </c>
      <c r="C81" s="121" t="s">
        <v>136</v>
      </c>
      <c r="D81" s="122" t="s">
        <v>137</v>
      </c>
      <c r="E81" s="106">
        <v>0</v>
      </c>
      <c r="F81" s="107">
        <v>0</v>
      </c>
      <c r="G81" s="108"/>
      <c r="H81" s="109"/>
      <c r="I81" s="108"/>
      <c r="J81" s="110"/>
      <c r="K81" s="111">
        <f t="shared" si="0"/>
        <v>0</v>
      </c>
      <c r="L81" s="112">
        <v>0</v>
      </c>
    </row>
    <row r="82" spans="1:12" s="88" customFormat="1" ht="18.75" x14ac:dyDescent="0.25">
      <c r="A82" s="126"/>
      <c r="B82" s="127" t="s">
        <v>65</v>
      </c>
      <c r="C82" s="121" t="s">
        <v>138</v>
      </c>
      <c r="D82" s="122" t="s">
        <v>139</v>
      </c>
      <c r="E82" s="106">
        <v>0</v>
      </c>
      <c r="F82" s="107">
        <v>0</v>
      </c>
      <c r="G82" s="108"/>
      <c r="H82" s="109"/>
      <c r="I82" s="108"/>
      <c r="J82" s="110"/>
      <c r="K82" s="111">
        <f t="shared" si="0"/>
        <v>0</v>
      </c>
      <c r="L82" s="112">
        <v>0</v>
      </c>
    </row>
    <row r="83" spans="1:12" s="88" customFormat="1" ht="18.75" x14ac:dyDescent="0.25">
      <c r="A83" s="102"/>
      <c r="B83" s="103" t="s">
        <v>65</v>
      </c>
      <c r="C83" s="121" t="s">
        <v>140</v>
      </c>
      <c r="D83" s="122" t="s">
        <v>141</v>
      </c>
      <c r="E83" s="106">
        <v>0</v>
      </c>
      <c r="F83" s="107">
        <v>0</v>
      </c>
      <c r="G83" s="108"/>
      <c r="H83" s="109"/>
      <c r="I83" s="108"/>
      <c r="J83" s="110"/>
      <c r="K83" s="111">
        <f t="shared" si="0"/>
        <v>0</v>
      </c>
      <c r="L83" s="112">
        <v>0</v>
      </c>
    </row>
    <row r="84" spans="1:12" s="120" customFormat="1" ht="18.75" x14ac:dyDescent="0.25">
      <c r="A84" s="102"/>
      <c r="B84" s="103" t="s">
        <v>65</v>
      </c>
      <c r="C84" s="121" t="s">
        <v>142</v>
      </c>
      <c r="D84" s="122" t="s">
        <v>143</v>
      </c>
      <c r="E84" s="106">
        <v>516503</v>
      </c>
      <c r="F84" s="123">
        <v>575428</v>
      </c>
      <c r="G84" s="108"/>
      <c r="H84" s="109"/>
      <c r="I84" s="108"/>
      <c r="J84" s="110"/>
      <c r="K84" s="111">
        <f t="shared" si="0"/>
        <v>-58925</v>
      </c>
      <c r="L84" s="112">
        <f t="shared" si="1"/>
        <v>-10.240203813509249</v>
      </c>
    </row>
    <row r="85" spans="1:12" s="88" customFormat="1" ht="18.75" x14ac:dyDescent="0.25">
      <c r="A85" s="102"/>
      <c r="B85" s="103" t="s">
        <v>65</v>
      </c>
      <c r="C85" s="121" t="s">
        <v>144</v>
      </c>
      <c r="D85" s="122" t="s">
        <v>145</v>
      </c>
      <c r="E85" s="106">
        <v>0</v>
      </c>
      <c r="F85" s="107">
        <v>0</v>
      </c>
      <c r="G85" s="108"/>
      <c r="H85" s="109"/>
      <c r="I85" s="108"/>
      <c r="J85" s="110"/>
      <c r="K85" s="111">
        <f t="shared" si="0"/>
        <v>0</v>
      </c>
      <c r="L85" s="112">
        <v>0</v>
      </c>
    </row>
    <row r="86" spans="1:12" s="88" customFormat="1" ht="18.75" x14ac:dyDescent="0.25">
      <c r="A86" s="102"/>
      <c r="B86" s="103" t="s">
        <v>65</v>
      </c>
      <c r="C86" s="121" t="s">
        <v>146</v>
      </c>
      <c r="D86" s="122" t="s">
        <v>147</v>
      </c>
      <c r="E86" s="106">
        <v>2957.52</v>
      </c>
      <c r="F86" s="107">
        <v>23477.95</v>
      </c>
      <c r="G86" s="108"/>
      <c r="H86" s="109"/>
      <c r="I86" s="108"/>
      <c r="J86" s="110"/>
      <c r="K86" s="111">
        <f t="shared" si="0"/>
        <v>-20520.43</v>
      </c>
      <c r="L86" s="112">
        <f t="shared" si="1"/>
        <v>-87.40298876179564</v>
      </c>
    </row>
    <row r="87" spans="1:12" s="120" customFormat="1" ht="18.75" x14ac:dyDescent="0.25">
      <c r="A87" s="102"/>
      <c r="B87" s="103"/>
      <c r="C87" s="118" t="s">
        <v>148</v>
      </c>
      <c r="D87" s="119" t="s">
        <v>149</v>
      </c>
      <c r="E87" s="106">
        <v>0</v>
      </c>
      <c r="F87" s="107">
        <v>0</v>
      </c>
      <c r="G87" s="108"/>
      <c r="H87" s="109"/>
      <c r="I87" s="108"/>
      <c r="J87" s="110"/>
      <c r="K87" s="111">
        <f t="shared" si="0"/>
        <v>0</v>
      </c>
      <c r="L87" s="112">
        <v>0</v>
      </c>
    </row>
    <row r="88" spans="1:12" s="120" customFormat="1" ht="18.75" x14ac:dyDescent="0.25">
      <c r="A88" s="102" t="s">
        <v>30</v>
      </c>
      <c r="B88" s="103"/>
      <c r="C88" s="118" t="s">
        <v>150</v>
      </c>
      <c r="D88" s="119" t="s">
        <v>151</v>
      </c>
      <c r="E88" s="106">
        <v>3685042.09</v>
      </c>
      <c r="F88" s="107">
        <v>3471464.8</v>
      </c>
      <c r="G88" s="108"/>
      <c r="H88" s="109"/>
      <c r="I88" s="108"/>
      <c r="J88" s="110"/>
      <c r="K88" s="111">
        <f t="shared" si="0"/>
        <v>213577.29000000004</v>
      </c>
      <c r="L88" s="112">
        <f t="shared" si="1"/>
        <v>6.1523680147930655</v>
      </c>
    </row>
    <row r="89" spans="1:12" s="120" customFormat="1" ht="18.75" x14ac:dyDescent="0.25">
      <c r="A89" s="102"/>
      <c r="B89" s="103" t="s">
        <v>152</v>
      </c>
      <c r="C89" s="121" t="s">
        <v>153</v>
      </c>
      <c r="D89" s="122" t="s">
        <v>154</v>
      </c>
      <c r="E89" s="106">
        <v>2299320</v>
      </c>
      <c r="F89" s="107">
        <v>2281770</v>
      </c>
      <c r="G89" s="108"/>
      <c r="H89" s="109"/>
      <c r="I89" s="108"/>
      <c r="J89" s="110"/>
      <c r="K89" s="111">
        <f t="shared" si="0"/>
        <v>17550</v>
      </c>
      <c r="L89" s="112">
        <f t="shared" si="1"/>
        <v>0.76913974677552954</v>
      </c>
    </row>
    <row r="90" spans="1:12" s="120" customFormat="1" ht="18.75" x14ac:dyDescent="0.25">
      <c r="A90" s="102"/>
      <c r="B90" s="103" t="s">
        <v>152</v>
      </c>
      <c r="C90" s="121" t="s">
        <v>155</v>
      </c>
      <c r="D90" s="122" t="s">
        <v>156</v>
      </c>
      <c r="E90" s="106">
        <v>409772</v>
      </c>
      <c r="F90" s="107">
        <v>406640</v>
      </c>
      <c r="G90" s="108"/>
      <c r="H90" s="109"/>
      <c r="I90" s="108"/>
      <c r="J90" s="110"/>
      <c r="K90" s="111">
        <f t="shared" si="0"/>
        <v>3132</v>
      </c>
      <c r="L90" s="112">
        <f t="shared" si="1"/>
        <v>0.77021444029116659</v>
      </c>
    </row>
    <row r="91" spans="1:12" s="88" customFormat="1" ht="18.75" x14ac:dyDescent="0.25">
      <c r="A91" s="102"/>
      <c r="B91" s="103" t="s">
        <v>152</v>
      </c>
      <c r="C91" s="121" t="s">
        <v>157</v>
      </c>
      <c r="D91" s="122" t="s">
        <v>158</v>
      </c>
      <c r="E91" s="106">
        <v>0</v>
      </c>
      <c r="F91" s="107">
        <v>0</v>
      </c>
      <c r="G91" s="108"/>
      <c r="H91" s="109"/>
      <c r="I91" s="108"/>
      <c r="J91" s="110"/>
      <c r="K91" s="111">
        <f t="shared" si="0"/>
        <v>0</v>
      </c>
      <c r="L91" s="112">
        <v>0</v>
      </c>
    </row>
    <row r="92" spans="1:12" s="88" customFormat="1" ht="18.75" x14ac:dyDescent="0.25">
      <c r="A92" s="124"/>
      <c r="B92" s="127" t="s">
        <v>159</v>
      </c>
      <c r="C92" s="121" t="s">
        <v>160</v>
      </c>
      <c r="D92" s="122" t="s">
        <v>161</v>
      </c>
      <c r="E92" s="106">
        <v>0</v>
      </c>
      <c r="F92" s="107">
        <v>0</v>
      </c>
      <c r="G92" s="108"/>
      <c r="H92" s="109"/>
      <c r="I92" s="108"/>
      <c r="J92" s="110"/>
      <c r="K92" s="111">
        <f t="shared" si="0"/>
        <v>0</v>
      </c>
      <c r="L92" s="112">
        <v>0</v>
      </c>
    </row>
    <row r="93" spans="1:12" s="120" customFormat="1" ht="18.75" x14ac:dyDescent="0.25">
      <c r="A93" s="124"/>
      <c r="B93" s="127" t="s">
        <v>152</v>
      </c>
      <c r="C93" s="121" t="s">
        <v>162</v>
      </c>
      <c r="D93" s="122" t="s">
        <v>163</v>
      </c>
      <c r="E93" s="106">
        <v>282774</v>
      </c>
      <c r="F93" s="107">
        <v>265770</v>
      </c>
      <c r="G93" s="108"/>
      <c r="H93" s="109"/>
      <c r="I93" s="108"/>
      <c r="J93" s="110"/>
      <c r="K93" s="111">
        <f t="shared" si="0"/>
        <v>17004</v>
      </c>
      <c r="L93" s="112">
        <f t="shared" si="1"/>
        <v>6.3980133197877862</v>
      </c>
    </row>
    <row r="94" spans="1:12" s="88" customFormat="1" ht="18.75" x14ac:dyDescent="0.25">
      <c r="A94" s="124"/>
      <c r="B94" s="127" t="s">
        <v>152</v>
      </c>
      <c r="C94" s="121" t="s">
        <v>164</v>
      </c>
      <c r="D94" s="122" t="s">
        <v>165</v>
      </c>
      <c r="E94" s="106">
        <v>110767</v>
      </c>
      <c r="F94" s="107">
        <v>109920</v>
      </c>
      <c r="G94" s="108"/>
      <c r="H94" s="109"/>
      <c r="I94" s="108"/>
      <c r="J94" s="110"/>
      <c r="K94" s="111">
        <f t="shared" ref="K94:K157" si="2">+E94-F94</f>
        <v>847</v>
      </c>
      <c r="L94" s="112">
        <f t="shared" ref="L94:L157" si="3">+K94/F94*100</f>
        <v>0.77056040756914124</v>
      </c>
    </row>
    <row r="95" spans="1:12" s="88" customFormat="1" ht="18.75" x14ac:dyDescent="0.25">
      <c r="A95" s="124"/>
      <c r="B95" s="127" t="s">
        <v>152</v>
      </c>
      <c r="C95" s="121" t="s">
        <v>166</v>
      </c>
      <c r="D95" s="122" t="s">
        <v>167</v>
      </c>
      <c r="E95" s="106">
        <v>234495</v>
      </c>
      <c r="F95" s="107">
        <v>65960</v>
      </c>
      <c r="G95" s="108"/>
      <c r="H95" s="109"/>
      <c r="I95" s="108"/>
      <c r="J95" s="110"/>
      <c r="K95" s="111">
        <f t="shared" si="2"/>
        <v>168535</v>
      </c>
      <c r="L95" s="112">
        <v>100</v>
      </c>
    </row>
    <row r="96" spans="1:12" s="88" customFormat="1" ht="18.75" x14ac:dyDescent="0.25">
      <c r="A96" s="124"/>
      <c r="B96" s="127" t="s">
        <v>152</v>
      </c>
      <c r="C96" s="121" t="s">
        <v>168</v>
      </c>
      <c r="D96" s="122" t="s">
        <v>169</v>
      </c>
      <c r="E96" s="106">
        <v>266624</v>
      </c>
      <c r="F96" s="107">
        <v>264590</v>
      </c>
      <c r="G96" s="108"/>
      <c r="H96" s="109"/>
      <c r="I96" s="108"/>
      <c r="J96" s="110"/>
      <c r="K96" s="111">
        <f t="shared" si="2"/>
        <v>2034</v>
      </c>
      <c r="L96" s="112">
        <f t="shared" si="3"/>
        <v>0.76873653577232703</v>
      </c>
    </row>
    <row r="97" spans="1:12" s="88" customFormat="1" ht="18.75" x14ac:dyDescent="0.25">
      <c r="A97" s="124"/>
      <c r="B97" s="127" t="s">
        <v>152</v>
      </c>
      <c r="C97" s="121" t="s">
        <v>170</v>
      </c>
      <c r="D97" s="122" t="s">
        <v>171</v>
      </c>
      <c r="E97" s="106">
        <v>75456</v>
      </c>
      <c r="F97" s="107">
        <v>74880</v>
      </c>
      <c r="G97" s="108"/>
      <c r="H97" s="109"/>
      <c r="I97" s="108"/>
      <c r="J97" s="110"/>
      <c r="K97" s="111">
        <f t="shared" si="2"/>
        <v>576</v>
      </c>
      <c r="L97" s="112">
        <f t="shared" si="3"/>
        <v>0.76923076923076927</v>
      </c>
    </row>
    <row r="98" spans="1:12" s="88" customFormat="1" ht="18.75" x14ac:dyDescent="0.25">
      <c r="A98" s="126"/>
      <c r="B98" s="127" t="s">
        <v>159</v>
      </c>
      <c r="C98" s="121" t="s">
        <v>172</v>
      </c>
      <c r="D98" s="122" t="s">
        <v>173</v>
      </c>
      <c r="E98" s="106">
        <v>0</v>
      </c>
      <c r="F98" s="107">
        <v>0</v>
      </c>
      <c r="G98" s="108"/>
      <c r="H98" s="109"/>
      <c r="I98" s="108"/>
      <c r="J98" s="110"/>
      <c r="K98" s="111">
        <f t="shared" si="2"/>
        <v>0</v>
      </c>
      <c r="L98" s="112">
        <v>0</v>
      </c>
    </row>
    <row r="99" spans="1:12" s="88" customFormat="1" ht="18.75" x14ac:dyDescent="0.25">
      <c r="A99" s="126"/>
      <c r="B99" s="127" t="s">
        <v>159</v>
      </c>
      <c r="C99" s="121" t="s">
        <v>174</v>
      </c>
      <c r="D99" s="122" t="s">
        <v>175</v>
      </c>
      <c r="E99" s="106">
        <v>0</v>
      </c>
      <c r="F99" s="107">
        <v>0</v>
      </c>
      <c r="G99" s="108"/>
      <c r="H99" s="109"/>
      <c r="I99" s="108"/>
      <c r="J99" s="110"/>
      <c r="K99" s="111">
        <f t="shared" si="2"/>
        <v>0</v>
      </c>
      <c r="L99" s="112">
        <v>0</v>
      </c>
    </row>
    <row r="100" spans="1:12" s="88" customFormat="1" ht="18.75" x14ac:dyDescent="0.25">
      <c r="A100" s="124"/>
      <c r="B100" s="127" t="s">
        <v>152</v>
      </c>
      <c r="C100" s="121" t="s">
        <v>176</v>
      </c>
      <c r="D100" s="122" t="s">
        <v>177</v>
      </c>
      <c r="E100" s="106">
        <v>0</v>
      </c>
      <c r="F100" s="107">
        <v>0</v>
      </c>
      <c r="G100" s="108"/>
      <c r="H100" s="109"/>
      <c r="I100" s="108"/>
      <c r="J100" s="110"/>
      <c r="K100" s="111">
        <f t="shared" si="2"/>
        <v>0</v>
      </c>
      <c r="L100" s="112">
        <v>0</v>
      </c>
    </row>
    <row r="101" spans="1:12" s="88" customFormat="1" ht="18.75" x14ac:dyDescent="0.25">
      <c r="A101" s="126"/>
      <c r="B101" s="127" t="s">
        <v>152</v>
      </c>
      <c r="C101" s="121" t="s">
        <v>178</v>
      </c>
      <c r="D101" s="122" t="s">
        <v>179</v>
      </c>
      <c r="E101" s="106">
        <v>0</v>
      </c>
      <c r="F101" s="107">
        <v>0</v>
      </c>
      <c r="G101" s="108"/>
      <c r="H101" s="109"/>
      <c r="I101" s="108"/>
      <c r="J101" s="110"/>
      <c r="K101" s="111">
        <f t="shared" si="2"/>
        <v>0</v>
      </c>
      <c r="L101" s="112">
        <v>0</v>
      </c>
    </row>
    <row r="102" spans="1:12" s="88" customFormat="1" ht="18.75" x14ac:dyDescent="0.25">
      <c r="A102" s="126"/>
      <c r="B102" s="127" t="s">
        <v>152</v>
      </c>
      <c r="C102" s="121" t="s">
        <v>180</v>
      </c>
      <c r="D102" s="122" t="s">
        <v>181</v>
      </c>
      <c r="E102" s="106">
        <v>0</v>
      </c>
      <c r="F102" s="107">
        <v>0</v>
      </c>
      <c r="G102" s="108"/>
      <c r="H102" s="109"/>
      <c r="I102" s="108"/>
      <c r="J102" s="110"/>
      <c r="K102" s="111">
        <f t="shared" si="2"/>
        <v>0</v>
      </c>
      <c r="L102" s="112">
        <v>0</v>
      </c>
    </row>
    <row r="103" spans="1:12" s="128" customFormat="1" ht="18.75" x14ac:dyDescent="0.25">
      <c r="A103" s="124" t="s">
        <v>30</v>
      </c>
      <c r="B103" s="127" t="s">
        <v>159</v>
      </c>
      <c r="C103" s="121" t="s">
        <v>182</v>
      </c>
      <c r="D103" s="122" t="s">
        <v>183</v>
      </c>
      <c r="E103" s="106">
        <v>5834.09</v>
      </c>
      <c r="F103" s="107">
        <v>1934.8</v>
      </c>
      <c r="G103" s="108"/>
      <c r="H103" s="109"/>
      <c r="I103" s="108"/>
      <c r="J103" s="110"/>
      <c r="K103" s="111">
        <f t="shared" si="2"/>
        <v>3899.29</v>
      </c>
      <c r="L103" s="112">
        <v>100</v>
      </c>
    </row>
    <row r="104" spans="1:12" s="128" customFormat="1" ht="18.75" x14ac:dyDescent="0.25">
      <c r="A104" s="124"/>
      <c r="B104" s="127" t="s">
        <v>159</v>
      </c>
      <c r="C104" s="118" t="s">
        <v>184</v>
      </c>
      <c r="D104" s="119" t="s">
        <v>185</v>
      </c>
      <c r="E104" s="106">
        <v>0</v>
      </c>
      <c r="F104" s="107">
        <v>0</v>
      </c>
      <c r="G104" s="108"/>
      <c r="H104" s="109"/>
      <c r="I104" s="108"/>
      <c r="J104" s="110"/>
      <c r="K104" s="111">
        <f t="shared" si="2"/>
        <v>0</v>
      </c>
      <c r="L104" s="112">
        <v>0</v>
      </c>
    </row>
    <row r="105" spans="1:12" s="88" customFormat="1" ht="18.75" x14ac:dyDescent="0.25">
      <c r="A105" s="124"/>
      <c r="B105" s="127" t="s">
        <v>159</v>
      </c>
      <c r="C105" s="118" t="s">
        <v>186</v>
      </c>
      <c r="D105" s="119" t="s">
        <v>187</v>
      </c>
      <c r="E105" s="106">
        <v>5834.09</v>
      </c>
      <c r="F105" s="107">
        <v>1934.8</v>
      </c>
      <c r="G105" s="108"/>
      <c r="H105" s="109"/>
      <c r="I105" s="108"/>
      <c r="J105" s="110"/>
      <c r="K105" s="111">
        <f t="shared" si="2"/>
        <v>3899.29</v>
      </c>
      <c r="L105" s="112">
        <v>100</v>
      </c>
    </row>
    <row r="106" spans="1:12" s="87" customFormat="1" ht="18.75" x14ac:dyDescent="0.25">
      <c r="A106" s="124"/>
      <c r="B106" s="127"/>
      <c r="C106" s="121" t="s">
        <v>188</v>
      </c>
      <c r="D106" s="122" t="s">
        <v>189</v>
      </c>
      <c r="E106" s="106">
        <v>0</v>
      </c>
      <c r="F106" s="107">
        <v>0</v>
      </c>
      <c r="G106" s="108"/>
      <c r="H106" s="109"/>
      <c r="I106" s="108"/>
      <c r="J106" s="110"/>
      <c r="K106" s="111">
        <f t="shared" si="2"/>
        <v>0</v>
      </c>
      <c r="L106" s="112">
        <v>0</v>
      </c>
    </row>
    <row r="107" spans="1:12" s="87" customFormat="1" ht="18.75" x14ac:dyDescent="0.25">
      <c r="A107" s="102"/>
      <c r="B107" s="103" t="s">
        <v>65</v>
      </c>
      <c r="C107" s="121" t="s">
        <v>190</v>
      </c>
      <c r="D107" s="122" t="s">
        <v>191</v>
      </c>
      <c r="E107" s="106">
        <v>0</v>
      </c>
      <c r="F107" s="107">
        <v>0</v>
      </c>
      <c r="G107" s="108"/>
      <c r="H107" s="109"/>
      <c r="I107" s="108"/>
      <c r="J107" s="110"/>
      <c r="K107" s="111">
        <f t="shared" si="2"/>
        <v>0</v>
      </c>
      <c r="L107" s="112">
        <v>0</v>
      </c>
    </row>
    <row r="108" spans="1:12" s="87" customFormat="1" ht="25.5" x14ac:dyDescent="0.25">
      <c r="A108" s="102"/>
      <c r="B108" s="103" t="s">
        <v>159</v>
      </c>
      <c r="C108" s="121" t="s">
        <v>192</v>
      </c>
      <c r="D108" s="122" t="s">
        <v>193</v>
      </c>
      <c r="E108" s="106">
        <v>0</v>
      </c>
      <c r="F108" s="107">
        <v>0</v>
      </c>
      <c r="G108" s="108"/>
      <c r="H108" s="109"/>
      <c r="I108" s="108"/>
      <c r="J108" s="110"/>
      <c r="K108" s="111">
        <f t="shared" si="2"/>
        <v>0</v>
      </c>
      <c r="L108" s="112">
        <v>0</v>
      </c>
    </row>
    <row r="109" spans="1:12" s="120" customFormat="1" ht="25.5" x14ac:dyDescent="0.25">
      <c r="A109" s="129" t="s">
        <v>30</v>
      </c>
      <c r="B109" s="130" t="s">
        <v>152</v>
      </c>
      <c r="C109" s="115" t="s">
        <v>194</v>
      </c>
      <c r="D109" s="116" t="s">
        <v>195</v>
      </c>
      <c r="E109" s="106">
        <v>0</v>
      </c>
      <c r="F109" s="107">
        <v>0</v>
      </c>
      <c r="G109" s="108"/>
      <c r="H109" s="109"/>
      <c r="I109" s="108"/>
      <c r="J109" s="110"/>
      <c r="K109" s="111">
        <f t="shared" si="2"/>
        <v>0</v>
      </c>
      <c r="L109" s="112">
        <v>0</v>
      </c>
    </row>
    <row r="110" spans="1:12" s="88" customFormat="1" ht="18.75" x14ac:dyDescent="0.25">
      <c r="A110" s="126"/>
      <c r="B110" s="127" t="s">
        <v>152</v>
      </c>
      <c r="C110" s="121" t="s">
        <v>196</v>
      </c>
      <c r="D110" s="122" t="s">
        <v>197</v>
      </c>
      <c r="E110" s="106">
        <v>0</v>
      </c>
      <c r="F110" s="107">
        <v>0</v>
      </c>
      <c r="G110" s="108"/>
      <c r="H110" s="109"/>
      <c r="I110" s="108"/>
      <c r="J110" s="110"/>
      <c r="K110" s="111">
        <f t="shared" si="2"/>
        <v>0</v>
      </c>
      <c r="L110" s="112">
        <v>0</v>
      </c>
    </row>
    <row r="111" spans="1:12" s="88" customFormat="1" ht="18.75" x14ac:dyDescent="0.25">
      <c r="A111" s="126"/>
      <c r="B111" s="127" t="s">
        <v>152</v>
      </c>
      <c r="C111" s="118" t="s">
        <v>198</v>
      </c>
      <c r="D111" s="119" t="s">
        <v>199</v>
      </c>
      <c r="E111" s="106">
        <v>0</v>
      </c>
      <c r="F111" s="107">
        <v>0</v>
      </c>
      <c r="G111" s="108"/>
      <c r="H111" s="109"/>
      <c r="I111" s="108"/>
      <c r="J111" s="110"/>
      <c r="K111" s="111">
        <f t="shared" si="2"/>
        <v>0</v>
      </c>
      <c r="L111" s="112">
        <v>0</v>
      </c>
    </row>
    <row r="112" spans="1:12" s="88" customFormat="1" ht="18.75" x14ac:dyDescent="0.25">
      <c r="A112" s="126"/>
      <c r="B112" s="127" t="s">
        <v>152</v>
      </c>
      <c r="C112" s="118" t="s">
        <v>200</v>
      </c>
      <c r="D112" s="119" t="s">
        <v>201</v>
      </c>
      <c r="E112" s="106">
        <v>0</v>
      </c>
      <c r="F112" s="107">
        <v>0</v>
      </c>
      <c r="G112" s="108"/>
      <c r="H112" s="109"/>
      <c r="I112" s="108"/>
      <c r="J112" s="110"/>
      <c r="K112" s="111">
        <f t="shared" si="2"/>
        <v>0</v>
      </c>
      <c r="L112" s="112">
        <v>0</v>
      </c>
    </row>
    <row r="113" spans="1:12" s="88" customFormat="1" ht="18.75" x14ac:dyDescent="0.25">
      <c r="A113" s="121"/>
      <c r="B113" s="103" t="s">
        <v>152</v>
      </c>
      <c r="C113" s="118" t="s">
        <v>202</v>
      </c>
      <c r="D113" s="119" t="s">
        <v>203</v>
      </c>
      <c r="E113" s="106">
        <v>0</v>
      </c>
      <c r="F113" s="107">
        <v>0</v>
      </c>
      <c r="G113" s="108"/>
      <c r="H113" s="109"/>
      <c r="I113" s="108"/>
      <c r="J113" s="110"/>
      <c r="K113" s="111">
        <f t="shared" si="2"/>
        <v>0</v>
      </c>
      <c r="L113" s="112">
        <v>0</v>
      </c>
    </row>
    <row r="114" spans="1:12" s="88" customFormat="1" ht="25.5" x14ac:dyDescent="0.25">
      <c r="A114" s="121"/>
      <c r="B114" s="103" t="s">
        <v>152</v>
      </c>
      <c r="C114" s="118" t="s">
        <v>204</v>
      </c>
      <c r="D114" s="119" t="s">
        <v>205</v>
      </c>
      <c r="E114" s="106">
        <v>0</v>
      </c>
      <c r="F114" s="107">
        <v>0</v>
      </c>
      <c r="G114" s="108"/>
      <c r="H114" s="109"/>
      <c r="I114" s="108"/>
      <c r="J114" s="110"/>
      <c r="K114" s="111">
        <f t="shared" si="2"/>
        <v>0</v>
      </c>
      <c r="L114" s="112">
        <v>0</v>
      </c>
    </row>
    <row r="115" spans="1:12" s="120" customFormat="1" ht="18.75" x14ac:dyDescent="0.25">
      <c r="A115" s="102"/>
      <c r="B115" s="103"/>
      <c r="C115" s="115" t="s">
        <v>206</v>
      </c>
      <c r="D115" s="116" t="s">
        <v>207</v>
      </c>
      <c r="E115" s="106">
        <v>925169.91</v>
      </c>
      <c r="F115" s="107">
        <v>855714.87</v>
      </c>
      <c r="G115" s="108"/>
      <c r="H115" s="109"/>
      <c r="I115" s="108"/>
      <c r="J115" s="110"/>
      <c r="K115" s="111">
        <f t="shared" si="2"/>
        <v>69455.040000000037</v>
      </c>
      <c r="L115" s="112">
        <f t="shared" si="3"/>
        <v>8.1166101507620212</v>
      </c>
    </row>
    <row r="116" spans="1:12" s="120" customFormat="1" ht="18.75" x14ac:dyDescent="0.25">
      <c r="A116" s="102" t="s">
        <v>30</v>
      </c>
      <c r="B116" s="103"/>
      <c r="C116" s="115" t="s">
        <v>208</v>
      </c>
      <c r="D116" s="116" t="s">
        <v>209</v>
      </c>
      <c r="E116" s="106">
        <v>3837907.52</v>
      </c>
      <c r="F116" s="107">
        <v>4210391.26</v>
      </c>
      <c r="G116" s="108"/>
      <c r="H116" s="109"/>
      <c r="I116" s="108"/>
      <c r="J116" s="110"/>
      <c r="K116" s="111">
        <f t="shared" si="2"/>
        <v>-372483.73999999976</v>
      </c>
      <c r="L116" s="112">
        <f t="shared" si="3"/>
        <v>-8.8467725918659568</v>
      </c>
    </row>
    <row r="117" spans="1:12" s="120" customFormat="1" ht="18.75" x14ac:dyDescent="0.25">
      <c r="A117" s="102"/>
      <c r="B117" s="103"/>
      <c r="C117" s="118" t="s">
        <v>210</v>
      </c>
      <c r="D117" s="119" t="s">
        <v>211</v>
      </c>
      <c r="E117" s="106">
        <v>21712.02</v>
      </c>
      <c r="F117" s="107">
        <v>0</v>
      </c>
      <c r="G117" s="108"/>
      <c r="H117" s="109"/>
      <c r="I117" s="108"/>
      <c r="J117" s="110"/>
      <c r="K117" s="111">
        <f t="shared" si="2"/>
        <v>21712.02</v>
      </c>
      <c r="L117" s="112">
        <v>100</v>
      </c>
    </row>
    <row r="118" spans="1:12" s="120" customFormat="1" ht="18.75" x14ac:dyDescent="0.25">
      <c r="A118" s="102"/>
      <c r="B118" s="103"/>
      <c r="C118" s="118" t="s">
        <v>212</v>
      </c>
      <c r="D118" s="119" t="s">
        <v>213</v>
      </c>
      <c r="E118" s="106">
        <v>3228461.19</v>
      </c>
      <c r="F118" s="107">
        <v>3487662.86</v>
      </c>
      <c r="G118" s="108"/>
      <c r="H118" s="109"/>
      <c r="I118" s="108"/>
      <c r="J118" s="110"/>
      <c r="K118" s="111">
        <f t="shared" si="2"/>
        <v>-259201.66999999993</v>
      </c>
      <c r="L118" s="112">
        <f t="shared" si="3"/>
        <v>-7.4319588906595149</v>
      </c>
    </row>
    <row r="119" spans="1:12" s="120" customFormat="1" ht="18.75" x14ac:dyDescent="0.25">
      <c r="A119" s="102"/>
      <c r="B119" s="103"/>
      <c r="C119" s="118" t="s">
        <v>214</v>
      </c>
      <c r="D119" s="119" t="s">
        <v>215</v>
      </c>
      <c r="E119" s="106">
        <v>20</v>
      </c>
      <c r="F119" s="107">
        <v>395</v>
      </c>
      <c r="G119" s="108"/>
      <c r="H119" s="109"/>
      <c r="I119" s="108"/>
      <c r="J119" s="110"/>
      <c r="K119" s="111">
        <f t="shared" si="2"/>
        <v>-375</v>
      </c>
      <c r="L119" s="112">
        <f t="shared" si="3"/>
        <v>-94.936708860759495</v>
      </c>
    </row>
    <row r="120" spans="1:12" s="120" customFormat="1" ht="18.75" x14ac:dyDescent="0.25">
      <c r="A120" s="102"/>
      <c r="B120" s="103"/>
      <c r="C120" s="118" t="s">
        <v>216</v>
      </c>
      <c r="D120" s="119" t="s">
        <v>217</v>
      </c>
      <c r="E120" s="106">
        <v>43772.9</v>
      </c>
      <c r="F120" s="107">
        <v>325088.96000000002</v>
      </c>
      <c r="G120" s="108"/>
      <c r="H120" s="109"/>
      <c r="I120" s="108"/>
      <c r="J120" s="110"/>
      <c r="K120" s="111">
        <f t="shared" si="2"/>
        <v>-281316.06</v>
      </c>
      <c r="L120" s="112">
        <f t="shared" si="3"/>
        <v>-86.535101038189666</v>
      </c>
    </row>
    <row r="121" spans="1:12" s="120" customFormat="1" ht="25.5" x14ac:dyDescent="0.25">
      <c r="A121" s="102"/>
      <c r="B121" s="103" t="s">
        <v>65</v>
      </c>
      <c r="C121" s="118" t="s">
        <v>218</v>
      </c>
      <c r="D121" s="119" t="s">
        <v>219</v>
      </c>
      <c r="E121" s="106">
        <v>173941.41</v>
      </c>
      <c r="F121" s="107">
        <v>397244.44</v>
      </c>
      <c r="G121" s="108"/>
      <c r="H121" s="109"/>
      <c r="I121" s="108"/>
      <c r="J121" s="110"/>
      <c r="K121" s="111">
        <f t="shared" si="2"/>
        <v>-223303.03</v>
      </c>
      <c r="L121" s="112">
        <f t="shared" si="3"/>
        <v>-56.213003258145037</v>
      </c>
    </row>
    <row r="122" spans="1:12" s="120" customFormat="1" ht="18.75" x14ac:dyDescent="0.25">
      <c r="A122" s="102"/>
      <c r="B122" s="103"/>
      <c r="C122" s="118" t="s">
        <v>220</v>
      </c>
      <c r="D122" s="119" t="s">
        <v>221</v>
      </c>
      <c r="E122" s="106">
        <v>370000</v>
      </c>
      <c r="F122" s="107">
        <v>0</v>
      </c>
      <c r="G122" s="108"/>
      <c r="H122" s="109"/>
      <c r="I122" s="108"/>
      <c r="J122" s="110"/>
      <c r="K122" s="111">
        <f t="shared" si="2"/>
        <v>370000</v>
      </c>
      <c r="L122" s="112">
        <v>100</v>
      </c>
    </row>
    <row r="123" spans="1:12" s="120" customFormat="1" ht="18.75" x14ac:dyDescent="0.25">
      <c r="A123" s="102"/>
      <c r="B123" s="103" t="s">
        <v>65</v>
      </c>
      <c r="C123" s="118" t="s">
        <v>222</v>
      </c>
      <c r="D123" s="119" t="s">
        <v>223</v>
      </c>
      <c r="E123" s="106">
        <v>0</v>
      </c>
      <c r="F123" s="107">
        <v>0</v>
      </c>
      <c r="G123" s="108"/>
      <c r="H123" s="109"/>
      <c r="I123" s="108"/>
      <c r="J123" s="110"/>
      <c r="K123" s="111">
        <f t="shared" si="2"/>
        <v>0</v>
      </c>
      <c r="L123" s="112">
        <v>0</v>
      </c>
    </row>
    <row r="124" spans="1:12" s="120" customFormat="1" ht="18.75" x14ac:dyDescent="0.25">
      <c r="A124" s="131" t="s">
        <v>30</v>
      </c>
      <c r="B124" s="132"/>
      <c r="C124" s="104" t="s">
        <v>224</v>
      </c>
      <c r="D124" s="105" t="s">
        <v>225</v>
      </c>
      <c r="E124" s="106">
        <v>16511879.880000001</v>
      </c>
      <c r="F124" s="123">
        <v>12809796.539999999</v>
      </c>
      <c r="G124" s="108"/>
      <c r="H124" s="109"/>
      <c r="I124" s="108"/>
      <c r="J124" s="110"/>
      <c r="K124" s="111">
        <f t="shared" si="2"/>
        <v>3702083.3400000017</v>
      </c>
      <c r="L124" s="112">
        <f t="shared" si="3"/>
        <v>28.900407031757602</v>
      </c>
    </row>
    <row r="125" spans="1:12" s="120" customFormat="1" ht="18.75" x14ac:dyDescent="0.25">
      <c r="A125" s="131"/>
      <c r="B125" s="132"/>
      <c r="C125" s="115" t="s">
        <v>226</v>
      </c>
      <c r="D125" s="116" t="s">
        <v>227</v>
      </c>
      <c r="E125" s="106">
        <v>0</v>
      </c>
      <c r="F125" s="107">
        <v>22802.51</v>
      </c>
      <c r="G125" s="108"/>
      <c r="H125" s="109"/>
      <c r="I125" s="108"/>
      <c r="J125" s="110"/>
      <c r="K125" s="111">
        <f t="shared" si="2"/>
        <v>-22802.51</v>
      </c>
      <c r="L125" s="112">
        <f t="shared" si="3"/>
        <v>-100</v>
      </c>
    </row>
    <row r="126" spans="1:12" s="120" customFormat="1" ht="18.75" x14ac:dyDescent="0.25">
      <c r="A126" s="133" t="s">
        <v>30</v>
      </c>
      <c r="B126" s="134"/>
      <c r="C126" s="115" t="s">
        <v>228</v>
      </c>
      <c r="D126" s="116" t="s">
        <v>229</v>
      </c>
      <c r="E126" s="106">
        <v>0</v>
      </c>
      <c r="F126" s="107">
        <v>0</v>
      </c>
      <c r="G126" s="108"/>
      <c r="H126" s="109"/>
      <c r="I126" s="108"/>
      <c r="J126" s="110"/>
      <c r="K126" s="111">
        <f t="shared" si="2"/>
        <v>0</v>
      </c>
      <c r="L126" s="112">
        <v>0</v>
      </c>
    </row>
    <row r="127" spans="1:12" s="120" customFormat="1" ht="18.75" x14ac:dyDescent="0.25">
      <c r="A127" s="133"/>
      <c r="B127" s="134"/>
      <c r="C127" s="118" t="s">
        <v>230</v>
      </c>
      <c r="D127" s="119" t="s">
        <v>231</v>
      </c>
      <c r="E127" s="106">
        <v>0</v>
      </c>
      <c r="F127" s="107">
        <v>0</v>
      </c>
      <c r="G127" s="108"/>
      <c r="H127" s="109"/>
      <c r="I127" s="108"/>
      <c r="J127" s="110"/>
      <c r="K127" s="111">
        <f t="shared" si="2"/>
        <v>0</v>
      </c>
      <c r="L127" s="112">
        <v>0</v>
      </c>
    </row>
    <row r="128" spans="1:12" s="120" customFormat="1" ht="18.75" x14ac:dyDescent="0.25">
      <c r="A128" s="133"/>
      <c r="B128" s="134"/>
      <c r="C128" s="118" t="s">
        <v>232</v>
      </c>
      <c r="D128" s="119" t="s">
        <v>233</v>
      </c>
      <c r="E128" s="106">
        <v>0</v>
      </c>
      <c r="F128" s="107">
        <v>0</v>
      </c>
      <c r="G128" s="108"/>
      <c r="H128" s="109"/>
      <c r="I128" s="108"/>
      <c r="J128" s="110"/>
      <c r="K128" s="111">
        <f t="shared" si="2"/>
        <v>0</v>
      </c>
      <c r="L128" s="112">
        <v>0</v>
      </c>
    </row>
    <row r="129" spans="1:12" s="120" customFormat="1" ht="18.75" x14ac:dyDescent="0.25">
      <c r="A129" s="129" t="s">
        <v>30</v>
      </c>
      <c r="B129" s="130" t="s">
        <v>65</v>
      </c>
      <c r="C129" s="115" t="s">
        <v>234</v>
      </c>
      <c r="D129" s="116" t="s">
        <v>235</v>
      </c>
      <c r="E129" s="106">
        <v>170954.18</v>
      </c>
      <c r="F129" s="123">
        <v>74033.23</v>
      </c>
      <c r="G129" s="108"/>
      <c r="H129" s="109"/>
      <c r="I129" s="108"/>
      <c r="J129" s="110"/>
      <c r="K129" s="111">
        <f t="shared" si="2"/>
        <v>96920.95</v>
      </c>
      <c r="L129" s="112">
        <v>100</v>
      </c>
    </row>
    <row r="130" spans="1:12" s="120" customFormat="1" ht="25.5" x14ac:dyDescent="0.25">
      <c r="A130" s="102"/>
      <c r="B130" s="103" t="s">
        <v>65</v>
      </c>
      <c r="C130" s="118" t="s">
        <v>236</v>
      </c>
      <c r="D130" s="119" t="s">
        <v>237</v>
      </c>
      <c r="E130" s="106">
        <v>0</v>
      </c>
      <c r="F130" s="107">
        <v>0</v>
      </c>
      <c r="G130" s="108"/>
      <c r="H130" s="109"/>
      <c r="I130" s="108"/>
      <c r="J130" s="110"/>
      <c r="K130" s="111">
        <f t="shared" si="2"/>
        <v>0</v>
      </c>
      <c r="L130" s="112">
        <v>0</v>
      </c>
    </row>
    <row r="131" spans="1:12" s="120" customFormat="1" ht="18.75" x14ac:dyDescent="0.25">
      <c r="A131" s="102"/>
      <c r="B131" s="103" t="s">
        <v>65</v>
      </c>
      <c r="C131" s="118" t="s">
        <v>238</v>
      </c>
      <c r="D131" s="119" t="s">
        <v>239</v>
      </c>
      <c r="E131" s="106">
        <v>0</v>
      </c>
      <c r="F131" s="123">
        <v>0</v>
      </c>
      <c r="G131" s="108"/>
      <c r="H131" s="109"/>
      <c r="I131" s="108"/>
      <c r="J131" s="110"/>
      <c r="K131" s="111">
        <f t="shared" si="2"/>
        <v>0</v>
      </c>
      <c r="L131" s="112">
        <v>0</v>
      </c>
    </row>
    <row r="132" spans="1:12" s="120" customFormat="1" ht="18.75" x14ac:dyDescent="0.25">
      <c r="A132" s="102"/>
      <c r="B132" s="103" t="s">
        <v>65</v>
      </c>
      <c r="C132" s="118" t="s">
        <v>240</v>
      </c>
      <c r="D132" s="119" t="s">
        <v>241</v>
      </c>
      <c r="E132" s="106">
        <v>170954.18</v>
      </c>
      <c r="F132" s="107">
        <v>74033.23</v>
      </c>
      <c r="G132" s="108"/>
      <c r="H132" s="109"/>
      <c r="I132" s="108"/>
      <c r="J132" s="110"/>
      <c r="K132" s="111">
        <f t="shared" si="2"/>
        <v>96920.95</v>
      </c>
      <c r="L132" s="112">
        <v>100</v>
      </c>
    </row>
    <row r="133" spans="1:12" s="135" customFormat="1" ht="18.75" x14ac:dyDescent="0.25">
      <c r="A133" s="102"/>
      <c r="B133" s="103" t="s">
        <v>65</v>
      </c>
      <c r="C133" s="118" t="s">
        <v>242</v>
      </c>
      <c r="D133" s="119" t="s">
        <v>243</v>
      </c>
      <c r="E133" s="106">
        <v>0</v>
      </c>
      <c r="F133" s="107">
        <v>0</v>
      </c>
      <c r="G133" s="108"/>
      <c r="H133" s="109"/>
      <c r="I133" s="108"/>
      <c r="J133" s="110"/>
      <c r="K133" s="111">
        <f t="shared" si="2"/>
        <v>0</v>
      </c>
      <c r="L133" s="112">
        <v>0</v>
      </c>
    </row>
    <row r="134" spans="1:12" s="120" customFormat="1" ht="18.75" x14ac:dyDescent="0.25">
      <c r="A134" s="102" t="s">
        <v>30</v>
      </c>
      <c r="B134" s="103"/>
      <c r="C134" s="115" t="s">
        <v>244</v>
      </c>
      <c r="D134" s="116" t="s">
        <v>245</v>
      </c>
      <c r="E134" s="106">
        <v>683003.28999999992</v>
      </c>
      <c r="F134" s="107">
        <v>705608.36</v>
      </c>
      <c r="G134" s="108"/>
      <c r="H134" s="109"/>
      <c r="I134" s="108"/>
      <c r="J134" s="110"/>
      <c r="K134" s="111">
        <f t="shared" si="2"/>
        <v>-22605.070000000065</v>
      </c>
      <c r="L134" s="112">
        <f t="shared" si="3"/>
        <v>-3.2036284263979051</v>
      </c>
    </row>
    <row r="135" spans="1:12" s="120" customFormat="1" ht="25.5" x14ac:dyDescent="0.25">
      <c r="A135" s="102"/>
      <c r="B135" s="103"/>
      <c r="C135" s="118" t="s">
        <v>246</v>
      </c>
      <c r="D135" s="119" t="s">
        <v>247</v>
      </c>
      <c r="E135" s="106">
        <v>133530.84</v>
      </c>
      <c r="F135" s="107">
        <v>235853.35</v>
      </c>
      <c r="G135" s="108"/>
      <c r="H135" s="109"/>
      <c r="I135" s="108"/>
      <c r="J135" s="110"/>
      <c r="K135" s="111">
        <f t="shared" si="2"/>
        <v>-102322.51000000001</v>
      </c>
      <c r="L135" s="112">
        <f t="shared" si="3"/>
        <v>-43.383954478492676</v>
      </c>
    </row>
    <row r="136" spans="1:12" s="120" customFormat="1" ht="18.75" x14ac:dyDescent="0.25">
      <c r="A136" s="102"/>
      <c r="B136" s="103"/>
      <c r="C136" s="118" t="s">
        <v>248</v>
      </c>
      <c r="D136" s="119" t="s">
        <v>249</v>
      </c>
      <c r="E136" s="106">
        <v>0</v>
      </c>
      <c r="F136" s="107">
        <v>0</v>
      </c>
      <c r="G136" s="108"/>
      <c r="H136" s="109"/>
      <c r="I136" s="108"/>
      <c r="J136" s="110"/>
      <c r="K136" s="111">
        <f t="shared" si="2"/>
        <v>0</v>
      </c>
      <c r="L136" s="112">
        <v>0</v>
      </c>
    </row>
    <row r="137" spans="1:12" s="120" customFormat="1" ht="18.75" x14ac:dyDescent="0.25">
      <c r="A137" s="102"/>
      <c r="B137" s="103"/>
      <c r="C137" s="118" t="s">
        <v>250</v>
      </c>
      <c r="D137" s="119" t="s">
        <v>251</v>
      </c>
      <c r="E137" s="106">
        <v>549472.44999999995</v>
      </c>
      <c r="F137" s="107">
        <v>469755.01</v>
      </c>
      <c r="G137" s="108"/>
      <c r="H137" s="109"/>
      <c r="I137" s="108"/>
      <c r="J137" s="110"/>
      <c r="K137" s="111">
        <f t="shared" si="2"/>
        <v>79717.439999999944</v>
      </c>
      <c r="L137" s="112">
        <f t="shared" si="3"/>
        <v>16.970003151217046</v>
      </c>
    </row>
    <row r="138" spans="1:12" s="120" customFormat="1" ht="18.75" x14ac:dyDescent="0.25">
      <c r="A138" s="102" t="s">
        <v>30</v>
      </c>
      <c r="B138" s="103"/>
      <c r="C138" s="115" t="s">
        <v>252</v>
      </c>
      <c r="D138" s="116" t="s">
        <v>253</v>
      </c>
      <c r="E138" s="106">
        <v>15657922.41</v>
      </c>
      <c r="F138" s="107">
        <v>12007352.439999999</v>
      </c>
      <c r="G138" s="108"/>
      <c r="H138" s="109"/>
      <c r="I138" s="108"/>
      <c r="J138" s="110"/>
      <c r="K138" s="111">
        <f t="shared" si="2"/>
        <v>3650569.9700000007</v>
      </c>
      <c r="L138" s="112">
        <f t="shared" si="3"/>
        <v>30.402788526793678</v>
      </c>
    </row>
    <row r="139" spans="1:12" s="120" customFormat="1" ht="18.75" x14ac:dyDescent="0.25">
      <c r="A139" s="102" t="s">
        <v>30</v>
      </c>
      <c r="B139" s="103"/>
      <c r="C139" s="118" t="s">
        <v>254</v>
      </c>
      <c r="D139" s="119" t="s">
        <v>255</v>
      </c>
      <c r="E139" s="106">
        <v>15134408</v>
      </c>
      <c r="F139" s="107">
        <v>11717970.379999999</v>
      </c>
      <c r="G139" s="108"/>
      <c r="H139" s="109"/>
      <c r="I139" s="108"/>
      <c r="J139" s="110"/>
      <c r="K139" s="111">
        <f t="shared" si="2"/>
        <v>3416437.620000001</v>
      </c>
      <c r="L139" s="112">
        <f t="shared" si="3"/>
        <v>29.155540671370101</v>
      </c>
    </row>
    <row r="140" spans="1:12" s="120" customFormat="1" ht="18.75" x14ac:dyDescent="0.25">
      <c r="A140" s="102"/>
      <c r="B140" s="103"/>
      <c r="C140" s="121" t="s">
        <v>256</v>
      </c>
      <c r="D140" s="122" t="s">
        <v>257</v>
      </c>
      <c r="E140" s="106">
        <v>0</v>
      </c>
      <c r="F140" s="107">
        <v>0</v>
      </c>
      <c r="G140" s="108"/>
      <c r="H140" s="109"/>
      <c r="I140" s="108"/>
      <c r="J140" s="110"/>
      <c r="K140" s="111">
        <f t="shared" si="2"/>
        <v>0</v>
      </c>
      <c r="L140" s="112">
        <v>0</v>
      </c>
    </row>
    <row r="141" spans="1:12" s="120" customFormat="1" ht="18.75" x14ac:dyDescent="0.25">
      <c r="A141" s="102"/>
      <c r="B141" s="103"/>
      <c r="C141" s="121" t="s">
        <v>258</v>
      </c>
      <c r="D141" s="122" t="s">
        <v>259</v>
      </c>
      <c r="E141" s="106">
        <v>11768819</v>
      </c>
      <c r="F141" s="123">
        <v>8353621</v>
      </c>
      <c r="G141" s="108"/>
      <c r="H141" s="109"/>
      <c r="I141" s="108"/>
      <c r="J141" s="110"/>
      <c r="K141" s="111">
        <f t="shared" si="2"/>
        <v>3415198</v>
      </c>
      <c r="L141" s="112">
        <f t="shared" si="3"/>
        <v>40.882845894014103</v>
      </c>
    </row>
    <row r="142" spans="1:12" s="120" customFormat="1" ht="18.75" x14ac:dyDescent="0.25">
      <c r="A142" s="102"/>
      <c r="B142" s="103"/>
      <c r="C142" s="121" t="s">
        <v>260</v>
      </c>
      <c r="D142" s="122" t="s">
        <v>261</v>
      </c>
      <c r="E142" s="106">
        <v>3365589</v>
      </c>
      <c r="F142" s="107">
        <v>3364349.38</v>
      </c>
      <c r="G142" s="108"/>
      <c r="H142" s="109"/>
      <c r="I142" s="108"/>
      <c r="J142" s="110"/>
      <c r="K142" s="111">
        <f t="shared" si="2"/>
        <v>1239.6200000001118</v>
      </c>
      <c r="L142" s="112">
        <v>0</v>
      </c>
    </row>
    <row r="143" spans="1:12" s="88" customFormat="1" ht="18.75" x14ac:dyDescent="0.25">
      <c r="A143" s="126"/>
      <c r="B143" s="127"/>
      <c r="C143" s="118" t="s">
        <v>262</v>
      </c>
      <c r="D143" s="119" t="s">
        <v>263</v>
      </c>
      <c r="E143" s="106">
        <v>0</v>
      </c>
      <c r="F143" s="107">
        <v>0</v>
      </c>
      <c r="G143" s="108"/>
      <c r="H143" s="109"/>
      <c r="I143" s="108"/>
      <c r="J143" s="110"/>
      <c r="K143" s="111">
        <f t="shared" si="2"/>
        <v>0</v>
      </c>
      <c r="L143" s="112">
        <v>0</v>
      </c>
    </row>
    <row r="144" spans="1:12" s="88" customFormat="1" ht="18.75" x14ac:dyDescent="0.25">
      <c r="A144" s="126"/>
      <c r="B144" s="127"/>
      <c r="C144" s="118" t="s">
        <v>264</v>
      </c>
      <c r="D144" s="119" t="s">
        <v>265</v>
      </c>
      <c r="E144" s="106">
        <v>523514.41</v>
      </c>
      <c r="F144" s="107">
        <v>289382.06</v>
      </c>
      <c r="G144" s="108"/>
      <c r="H144" s="109"/>
      <c r="I144" s="108"/>
      <c r="J144" s="110"/>
      <c r="K144" s="111">
        <f t="shared" si="2"/>
        <v>234132.34999999998</v>
      </c>
      <c r="L144" s="112">
        <f t="shared" si="3"/>
        <v>80.90769344858488</v>
      </c>
    </row>
    <row r="145" spans="1:12" s="88" customFormat="1" ht="18.75" x14ac:dyDescent="0.25">
      <c r="A145" s="126" t="s">
        <v>30</v>
      </c>
      <c r="B145" s="127"/>
      <c r="C145" s="104" t="s">
        <v>266</v>
      </c>
      <c r="D145" s="105" t="s">
        <v>267</v>
      </c>
      <c r="E145" s="106">
        <v>3303873.94</v>
      </c>
      <c r="F145" s="107">
        <v>3150888</v>
      </c>
      <c r="G145" s="108"/>
      <c r="H145" s="109"/>
      <c r="I145" s="108"/>
      <c r="J145" s="110"/>
      <c r="K145" s="111">
        <f t="shared" si="2"/>
        <v>152985.93999999994</v>
      </c>
      <c r="L145" s="112">
        <f t="shared" si="3"/>
        <v>4.8553277679181219</v>
      </c>
    </row>
    <row r="146" spans="1:12" s="88" customFormat="1" ht="25.5" x14ac:dyDescent="0.25">
      <c r="A146" s="126"/>
      <c r="B146" s="127"/>
      <c r="C146" s="115" t="s">
        <v>268</v>
      </c>
      <c r="D146" s="116" t="s">
        <v>269</v>
      </c>
      <c r="E146" s="106">
        <v>3303873.94</v>
      </c>
      <c r="F146" s="107">
        <v>3111948.86</v>
      </c>
      <c r="G146" s="108"/>
      <c r="H146" s="109"/>
      <c r="I146" s="108"/>
      <c r="J146" s="110"/>
      <c r="K146" s="111">
        <f t="shared" si="2"/>
        <v>191925.08000000007</v>
      </c>
      <c r="L146" s="112">
        <f t="shared" si="3"/>
        <v>6.1673597039766292</v>
      </c>
    </row>
    <row r="147" spans="1:12" s="120" customFormat="1" ht="18.75" x14ac:dyDescent="0.25">
      <c r="A147" s="102"/>
      <c r="B147" s="103"/>
      <c r="C147" s="115" t="s">
        <v>270</v>
      </c>
      <c r="D147" s="116" t="s">
        <v>271</v>
      </c>
      <c r="E147" s="106">
        <v>0</v>
      </c>
      <c r="F147" s="107">
        <v>0</v>
      </c>
      <c r="G147" s="108"/>
      <c r="H147" s="109"/>
      <c r="I147" s="108"/>
      <c r="J147" s="110"/>
      <c r="K147" s="111">
        <f t="shared" si="2"/>
        <v>0</v>
      </c>
      <c r="L147" s="112">
        <v>0</v>
      </c>
    </row>
    <row r="148" spans="1:12" s="120" customFormat="1" ht="18.75" x14ac:dyDescent="0.25">
      <c r="A148" s="102"/>
      <c r="B148" s="103"/>
      <c r="C148" s="115" t="s">
        <v>272</v>
      </c>
      <c r="D148" s="116" t="s">
        <v>273</v>
      </c>
      <c r="E148" s="106">
        <v>0</v>
      </c>
      <c r="F148" s="107">
        <v>38939.14</v>
      </c>
      <c r="G148" s="108"/>
      <c r="H148" s="109"/>
      <c r="I148" s="108"/>
      <c r="J148" s="110"/>
      <c r="K148" s="111">
        <f t="shared" si="2"/>
        <v>-38939.14</v>
      </c>
      <c r="L148" s="112">
        <f t="shared" si="3"/>
        <v>-100</v>
      </c>
    </row>
    <row r="149" spans="1:12" s="120" customFormat="1" ht="18.75" x14ac:dyDescent="0.25">
      <c r="A149" s="102" t="s">
        <v>30</v>
      </c>
      <c r="B149" s="103"/>
      <c r="C149" s="104" t="s">
        <v>274</v>
      </c>
      <c r="D149" s="105" t="s">
        <v>275</v>
      </c>
      <c r="E149" s="106">
        <v>13724954.67</v>
      </c>
      <c r="F149" s="107">
        <v>12879431.18</v>
      </c>
      <c r="G149" s="108"/>
      <c r="H149" s="109"/>
      <c r="I149" s="108"/>
      <c r="J149" s="110"/>
      <c r="K149" s="111">
        <f t="shared" si="2"/>
        <v>845523.49000000022</v>
      </c>
      <c r="L149" s="112">
        <f t="shared" si="3"/>
        <v>6.5649132961165462</v>
      </c>
    </row>
    <row r="150" spans="1:12" s="120" customFormat="1" ht="18.75" x14ac:dyDescent="0.25">
      <c r="A150" s="102"/>
      <c r="B150" s="103"/>
      <c r="C150" s="115" t="s">
        <v>276</v>
      </c>
      <c r="D150" s="116" t="s">
        <v>277</v>
      </c>
      <c r="E150" s="106">
        <v>6852305.6500000004</v>
      </c>
      <c r="F150" s="107">
        <v>1880859.38</v>
      </c>
      <c r="G150" s="108"/>
      <c r="H150" s="109"/>
      <c r="I150" s="108"/>
      <c r="J150" s="110"/>
      <c r="K150" s="111">
        <f t="shared" si="2"/>
        <v>4971446.2700000005</v>
      </c>
      <c r="L150" s="112">
        <v>100</v>
      </c>
    </row>
    <row r="151" spans="1:12" s="120" customFormat="1" ht="18.75" x14ac:dyDescent="0.25">
      <c r="A151" s="102"/>
      <c r="B151" s="103"/>
      <c r="C151" s="115" t="s">
        <v>278</v>
      </c>
      <c r="D151" s="116" t="s">
        <v>279</v>
      </c>
      <c r="E151" s="106">
        <v>743610.05</v>
      </c>
      <c r="F151" s="107">
        <v>1314911.29</v>
      </c>
      <c r="G151" s="108"/>
      <c r="H151" s="109"/>
      <c r="I151" s="108"/>
      <c r="J151" s="110"/>
      <c r="K151" s="111">
        <f t="shared" si="2"/>
        <v>-571301.24</v>
      </c>
      <c r="L151" s="112">
        <f t="shared" si="3"/>
        <v>-43.447892214842874</v>
      </c>
    </row>
    <row r="152" spans="1:12" s="120" customFormat="1" ht="18.75" x14ac:dyDescent="0.25">
      <c r="A152" s="102"/>
      <c r="B152" s="103"/>
      <c r="C152" s="115" t="s">
        <v>280</v>
      </c>
      <c r="D152" s="116" t="s">
        <v>281</v>
      </c>
      <c r="E152" s="106">
        <v>0</v>
      </c>
      <c r="F152" s="107">
        <v>0</v>
      </c>
      <c r="G152" s="108"/>
      <c r="H152" s="109"/>
      <c r="I152" s="108"/>
      <c r="J152" s="110"/>
      <c r="K152" s="111">
        <f t="shared" si="2"/>
        <v>0</v>
      </c>
      <c r="L152" s="112">
        <v>0</v>
      </c>
    </row>
    <row r="153" spans="1:12" s="120" customFormat="1" ht="18.75" x14ac:dyDescent="0.25">
      <c r="A153" s="102"/>
      <c r="B153" s="103"/>
      <c r="C153" s="115" t="s">
        <v>282</v>
      </c>
      <c r="D153" s="116" t="s">
        <v>283</v>
      </c>
      <c r="E153" s="106">
        <v>4924067.2</v>
      </c>
      <c r="F153" s="107">
        <v>5297915.26</v>
      </c>
      <c r="G153" s="108"/>
      <c r="H153" s="109"/>
      <c r="I153" s="108"/>
      <c r="J153" s="110"/>
      <c r="K153" s="111">
        <f t="shared" si="2"/>
        <v>-373848.05999999959</v>
      </c>
      <c r="L153" s="112">
        <f t="shared" si="3"/>
        <v>-7.0565126404079113</v>
      </c>
    </row>
    <row r="154" spans="1:12" s="120" customFormat="1" ht="18.75" x14ac:dyDescent="0.25">
      <c r="A154" s="102"/>
      <c r="B154" s="103"/>
      <c r="C154" s="115" t="s">
        <v>284</v>
      </c>
      <c r="D154" s="116" t="s">
        <v>285</v>
      </c>
      <c r="E154" s="106">
        <v>0</v>
      </c>
      <c r="F154" s="107">
        <v>0</v>
      </c>
      <c r="G154" s="108"/>
      <c r="H154" s="109"/>
      <c r="I154" s="108"/>
      <c r="J154" s="110"/>
      <c r="K154" s="111">
        <f t="shared" si="2"/>
        <v>0</v>
      </c>
      <c r="L154" s="112">
        <v>0</v>
      </c>
    </row>
    <row r="155" spans="1:12" s="120" customFormat="1" ht="18.75" x14ac:dyDescent="0.25">
      <c r="A155" s="102"/>
      <c r="B155" s="103"/>
      <c r="C155" s="115" t="s">
        <v>286</v>
      </c>
      <c r="D155" s="116" t="s">
        <v>287</v>
      </c>
      <c r="E155" s="106">
        <v>1204971.77</v>
      </c>
      <c r="F155" s="107">
        <v>4385745.25</v>
      </c>
      <c r="G155" s="108"/>
      <c r="H155" s="109"/>
      <c r="I155" s="108"/>
      <c r="J155" s="110"/>
      <c r="K155" s="111">
        <f t="shared" si="2"/>
        <v>-3180773.48</v>
      </c>
      <c r="L155" s="112">
        <f t="shared" si="3"/>
        <v>-72.525267626978561</v>
      </c>
    </row>
    <row r="156" spans="1:12" s="120" customFormat="1" ht="18.75" x14ac:dyDescent="0.25">
      <c r="A156" s="102"/>
      <c r="B156" s="103"/>
      <c r="C156" s="104" t="s">
        <v>288</v>
      </c>
      <c r="D156" s="105" t="s">
        <v>289</v>
      </c>
      <c r="E156" s="106">
        <v>0</v>
      </c>
      <c r="F156" s="107">
        <v>0</v>
      </c>
      <c r="G156" s="108"/>
      <c r="H156" s="109"/>
      <c r="I156" s="108"/>
      <c r="J156" s="110"/>
      <c r="K156" s="111">
        <f t="shared" si="2"/>
        <v>0</v>
      </c>
      <c r="L156" s="112">
        <v>0</v>
      </c>
    </row>
    <row r="157" spans="1:12" s="120" customFormat="1" ht="18.75" x14ac:dyDescent="0.25">
      <c r="A157" s="102" t="s">
        <v>30</v>
      </c>
      <c r="B157" s="103"/>
      <c r="C157" s="104" t="s">
        <v>290</v>
      </c>
      <c r="D157" s="105" t="s">
        <v>291</v>
      </c>
      <c r="E157" s="106">
        <v>656000.92000000004</v>
      </c>
      <c r="F157" s="107">
        <v>669209.74</v>
      </c>
      <c r="G157" s="108"/>
      <c r="H157" s="109"/>
      <c r="I157" s="108"/>
      <c r="J157" s="110"/>
      <c r="K157" s="111">
        <f t="shared" si="2"/>
        <v>-13208.819999999949</v>
      </c>
      <c r="L157" s="112">
        <f t="shared" si="3"/>
        <v>-1.9737937466361366</v>
      </c>
    </row>
    <row r="158" spans="1:12" s="120" customFormat="1" ht="18.75" x14ac:dyDescent="0.25">
      <c r="A158" s="102"/>
      <c r="B158" s="103"/>
      <c r="C158" s="115" t="s">
        <v>292</v>
      </c>
      <c r="D158" s="116" t="s">
        <v>293</v>
      </c>
      <c r="E158" s="106">
        <v>497128.54000000004</v>
      </c>
      <c r="F158" s="107">
        <v>326502.63</v>
      </c>
      <c r="G158" s="108"/>
      <c r="H158" s="109"/>
      <c r="I158" s="108"/>
      <c r="J158" s="110"/>
      <c r="K158" s="111">
        <f t="shared" ref="K158:K221" si="4">+E158-F158</f>
        <v>170625.91000000003</v>
      </c>
      <c r="L158" s="112">
        <f t="shared" ref="L158:L218" si="5">+K158/F158*100</f>
        <v>52.258663276311133</v>
      </c>
    </row>
    <row r="159" spans="1:12" s="120" customFormat="1" ht="18.75" x14ac:dyDescent="0.25">
      <c r="A159" s="102"/>
      <c r="B159" s="103"/>
      <c r="C159" s="115" t="s">
        <v>294</v>
      </c>
      <c r="D159" s="116" t="s">
        <v>295</v>
      </c>
      <c r="E159" s="106">
        <v>154221.07999999999</v>
      </c>
      <c r="F159" s="107">
        <v>149407.07</v>
      </c>
      <c r="G159" s="108"/>
      <c r="H159" s="109"/>
      <c r="I159" s="108"/>
      <c r="J159" s="110"/>
      <c r="K159" s="111">
        <f t="shared" si="4"/>
        <v>4814.0099999999802</v>
      </c>
      <c r="L159" s="112">
        <f t="shared" si="5"/>
        <v>3.2220764385513885</v>
      </c>
    </row>
    <row r="160" spans="1:12" s="120" customFormat="1" ht="18.75" x14ac:dyDescent="0.25">
      <c r="A160" s="102"/>
      <c r="B160" s="103"/>
      <c r="C160" s="115" t="s">
        <v>296</v>
      </c>
      <c r="D160" s="116" t="s">
        <v>297</v>
      </c>
      <c r="E160" s="106">
        <v>4651.3</v>
      </c>
      <c r="F160" s="107">
        <v>193300.04</v>
      </c>
      <c r="G160" s="108"/>
      <c r="H160" s="109"/>
      <c r="I160" s="108"/>
      <c r="J160" s="110"/>
      <c r="K160" s="111">
        <f t="shared" si="4"/>
        <v>-188648.74000000002</v>
      </c>
      <c r="L160" s="112">
        <f t="shared" si="5"/>
        <v>-97.593740797984324</v>
      </c>
    </row>
    <row r="161" spans="1:12" s="120" customFormat="1" ht="18.75" x14ac:dyDescent="0.25">
      <c r="A161" s="102" t="s">
        <v>30</v>
      </c>
      <c r="B161" s="103"/>
      <c r="C161" s="104" t="s">
        <v>298</v>
      </c>
      <c r="D161" s="105" t="s">
        <v>299</v>
      </c>
      <c r="E161" s="136">
        <v>861796617.45000005</v>
      </c>
      <c r="F161" s="137">
        <v>822005979.84000003</v>
      </c>
      <c r="G161" s="138"/>
      <c r="H161" s="139"/>
      <c r="I161" s="138"/>
      <c r="J161" s="110"/>
      <c r="K161" s="111">
        <f t="shared" si="4"/>
        <v>39790637.610000014</v>
      </c>
      <c r="L161" s="112">
        <f t="shared" si="5"/>
        <v>4.840674956859206</v>
      </c>
    </row>
    <row r="162" spans="1:12" s="120" customFormat="1" ht="18.75" x14ac:dyDescent="0.25">
      <c r="A162" s="102"/>
      <c r="B162" s="103"/>
      <c r="C162" s="121"/>
      <c r="D162" s="140" t="s">
        <v>300</v>
      </c>
      <c r="E162" s="106">
        <v>0</v>
      </c>
      <c r="F162" s="107">
        <v>0</v>
      </c>
      <c r="G162" s="108"/>
      <c r="H162" s="109"/>
      <c r="I162" s="108"/>
      <c r="J162" s="110"/>
      <c r="K162" s="111">
        <f t="shared" si="4"/>
        <v>0</v>
      </c>
      <c r="L162" s="112">
        <v>0</v>
      </c>
    </row>
    <row r="163" spans="1:12" s="120" customFormat="1" ht="18.75" x14ac:dyDescent="0.25">
      <c r="A163" s="102" t="s">
        <v>30</v>
      </c>
      <c r="B163" s="103"/>
      <c r="C163" s="104" t="s">
        <v>301</v>
      </c>
      <c r="D163" s="105" t="s">
        <v>302</v>
      </c>
      <c r="E163" s="136">
        <v>144723552.42999998</v>
      </c>
      <c r="F163" s="137">
        <v>131866232.60999998</v>
      </c>
      <c r="G163" s="138"/>
      <c r="H163" s="139"/>
      <c r="I163" s="138"/>
      <c r="J163" s="110"/>
      <c r="K163" s="111">
        <f t="shared" si="4"/>
        <v>12857319.819999993</v>
      </c>
      <c r="L163" s="112">
        <f t="shared" si="5"/>
        <v>9.7502746271868297</v>
      </c>
    </row>
    <row r="164" spans="1:12" s="120" customFormat="1" ht="18.75" x14ac:dyDescent="0.25">
      <c r="A164" s="102" t="s">
        <v>30</v>
      </c>
      <c r="B164" s="103"/>
      <c r="C164" s="115" t="s">
        <v>303</v>
      </c>
      <c r="D164" s="116" t="s">
        <v>304</v>
      </c>
      <c r="E164" s="106">
        <v>142647992.47</v>
      </c>
      <c r="F164" s="107">
        <v>129760993.47999999</v>
      </c>
      <c r="G164" s="108"/>
      <c r="H164" s="109"/>
      <c r="I164" s="108"/>
      <c r="J164" s="110"/>
      <c r="K164" s="111">
        <f t="shared" si="4"/>
        <v>12886998.99000001</v>
      </c>
      <c r="L164" s="112">
        <f t="shared" si="5"/>
        <v>9.9313350217114955</v>
      </c>
    </row>
    <row r="165" spans="1:12" s="120" customFormat="1" ht="18.75" x14ac:dyDescent="0.25">
      <c r="A165" s="102" t="s">
        <v>30</v>
      </c>
      <c r="B165" s="103"/>
      <c r="C165" s="118" t="s">
        <v>305</v>
      </c>
      <c r="D165" s="119" t="s">
        <v>306</v>
      </c>
      <c r="E165" s="106">
        <v>90102746.680000007</v>
      </c>
      <c r="F165" s="123">
        <v>80292711.029999986</v>
      </c>
      <c r="G165" s="141"/>
      <c r="H165" s="142"/>
      <c r="I165" s="108"/>
      <c r="J165" s="110"/>
      <c r="K165" s="111">
        <f t="shared" si="4"/>
        <v>9810035.6500000209</v>
      </c>
      <c r="L165" s="112">
        <f t="shared" si="5"/>
        <v>12.217840852745239</v>
      </c>
    </row>
    <row r="166" spans="1:12" s="88" customFormat="1" ht="18.75" x14ac:dyDescent="0.25">
      <c r="A166" s="126"/>
      <c r="B166" s="127"/>
      <c r="C166" s="121" t="s">
        <v>307</v>
      </c>
      <c r="D166" s="122" t="s">
        <v>308</v>
      </c>
      <c r="E166" s="106">
        <v>87427254.890000001</v>
      </c>
      <c r="F166" s="123">
        <v>76990911.219999984</v>
      </c>
      <c r="G166" s="108"/>
      <c r="H166" s="109"/>
      <c r="I166" s="108"/>
      <c r="J166" s="110"/>
      <c r="K166" s="111">
        <f t="shared" si="4"/>
        <v>10436343.670000017</v>
      </c>
      <c r="L166" s="112">
        <f t="shared" si="5"/>
        <v>13.55529309190584</v>
      </c>
    </row>
    <row r="167" spans="1:12" s="88" customFormat="1" ht="18.75" x14ac:dyDescent="0.25">
      <c r="A167" s="126"/>
      <c r="B167" s="127"/>
      <c r="C167" s="121" t="s">
        <v>309</v>
      </c>
      <c r="D167" s="122" t="s">
        <v>310</v>
      </c>
      <c r="E167" s="106">
        <v>665432.16999999993</v>
      </c>
      <c r="F167" s="107">
        <v>1346408.76</v>
      </c>
      <c r="G167" s="108"/>
      <c r="H167" s="109"/>
      <c r="I167" s="108"/>
      <c r="J167" s="110"/>
      <c r="K167" s="111">
        <f t="shared" si="4"/>
        <v>-680976.59000000008</v>
      </c>
      <c r="L167" s="112">
        <f t="shared" si="5"/>
        <v>-50.577254859809443</v>
      </c>
    </row>
    <row r="168" spans="1:12" s="88" customFormat="1" ht="18.75" x14ac:dyDescent="0.25">
      <c r="A168" s="126"/>
      <c r="B168" s="127"/>
      <c r="C168" s="121" t="s">
        <v>311</v>
      </c>
      <c r="D168" s="122" t="s">
        <v>312</v>
      </c>
      <c r="E168" s="106">
        <v>2010059.62</v>
      </c>
      <c r="F168" s="123">
        <v>1955391.05</v>
      </c>
      <c r="G168" s="108"/>
      <c r="H168" s="109"/>
      <c r="I168" s="108"/>
      <c r="J168" s="110"/>
      <c r="K168" s="111">
        <f t="shared" si="4"/>
        <v>54668.570000000065</v>
      </c>
      <c r="L168" s="112">
        <f t="shared" si="5"/>
        <v>2.7957870626440715</v>
      </c>
    </row>
    <row r="169" spans="1:12" s="88" customFormat="1" ht="18.75" x14ac:dyDescent="0.25">
      <c r="A169" s="102" t="s">
        <v>30</v>
      </c>
      <c r="B169" s="103"/>
      <c r="C169" s="121" t="s">
        <v>313</v>
      </c>
      <c r="D169" s="122" t="s">
        <v>314</v>
      </c>
      <c r="E169" s="106">
        <v>0</v>
      </c>
      <c r="F169" s="123">
        <v>0</v>
      </c>
      <c r="G169" s="141"/>
      <c r="H169" s="142"/>
      <c r="I169" s="108"/>
      <c r="J169" s="110"/>
      <c r="K169" s="111">
        <f t="shared" si="4"/>
        <v>0</v>
      </c>
      <c r="L169" s="112">
        <v>0</v>
      </c>
    </row>
    <row r="170" spans="1:12" s="87" customFormat="1" ht="25.5" x14ac:dyDescent="0.25">
      <c r="A170" s="126"/>
      <c r="B170" s="127" t="s">
        <v>65</v>
      </c>
      <c r="C170" s="121" t="s">
        <v>315</v>
      </c>
      <c r="D170" s="122" t="s">
        <v>316</v>
      </c>
      <c r="E170" s="106">
        <v>0</v>
      </c>
      <c r="F170" s="107">
        <v>0</v>
      </c>
      <c r="G170" s="108"/>
      <c r="H170" s="109"/>
      <c r="I170" s="108"/>
      <c r="J170" s="110"/>
      <c r="K170" s="111">
        <f t="shared" si="4"/>
        <v>0</v>
      </c>
      <c r="L170" s="112">
        <v>0</v>
      </c>
    </row>
    <row r="171" spans="1:12" s="87" customFormat="1" ht="25.5" x14ac:dyDescent="0.25">
      <c r="A171" s="126"/>
      <c r="B171" s="127" t="s">
        <v>152</v>
      </c>
      <c r="C171" s="121" t="s">
        <v>317</v>
      </c>
      <c r="D171" s="122" t="s">
        <v>318</v>
      </c>
      <c r="E171" s="106">
        <v>0</v>
      </c>
      <c r="F171" s="107">
        <v>0</v>
      </c>
      <c r="G171" s="108"/>
      <c r="H171" s="109"/>
      <c r="I171" s="108"/>
      <c r="J171" s="110"/>
      <c r="K171" s="111">
        <f t="shared" si="4"/>
        <v>0</v>
      </c>
      <c r="L171" s="112">
        <v>0</v>
      </c>
    </row>
    <row r="172" spans="1:12" s="87" customFormat="1" ht="18.75" x14ac:dyDescent="0.25">
      <c r="A172" s="126"/>
      <c r="B172" s="127"/>
      <c r="C172" s="121" t="s">
        <v>319</v>
      </c>
      <c r="D172" s="122" t="s">
        <v>320</v>
      </c>
      <c r="E172" s="106">
        <v>0</v>
      </c>
      <c r="F172" s="107">
        <v>0</v>
      </c>
      <c r="G172" s="108"/>
      <c r="H172" s="109"/>
      <c r="I172" s="108"/>
      <c r="J172" s="110"/>
      <c r="K172" s="111">
        <f t="shared" si="4"/>
        <v>0</v>
      </c>
      <c r="L172" s="112">
        <v>0</v>
      </c>
    </row>
    <row r="173" spans="1:12" s="120" customFormat="1" ht="18.75" x14ac:dyDescent="0.25">
      <c r="A173" s="102" t="s">
        <v>30</v>
      </c>
      <c r="B173" s="103"/>
      <c r="C173" s="118" t="s">
        <v>321</v>
      </c>
      <c r="D173" s="119" t="s">
        <v>322</v>
      </c>
      <c r="E173" s="106">
        <v>37519.18</v>
      </c>
      <c r="F173" s="123">
        <v>15797</v>
      </c>
      <c r="G173" s="141"/>
      <c r="H173" s="142"/>
      <c r="I173" s="108"/>
      <c r="J173" s="110"/>
      <c r="K173" s="111">
        <f t="shared" si="4"/>
        <v>21722.18</v>
      </c>
      <c r="L173" s="112">
        <v>100</v>
      </c>
    </row>
    <row r="174" spans="1:12" s="120" customFormat="1" ht="18.75" x14ac:dyDescent="0.25">
      <c r="A174" s="102"/>
      <c r="B174" s="103" t="s">
        <v>65</v>
      </c>
      <c r="C174" s="121" t="s">
        <v>323</v>
      </c>
      <c r="D174" s="122" t="s">
        <v>324</v>
      </c>
      <c r="E174" s="106">
        <v>37519.18</v>
      </c>
      <c r="F174" s="123">
        <v>15797</v>
      </c>
      <c r="G174" s="108"/>
      <c r="H174" s="109"/>
      <c r="I174" s="108"/>
      <c r="J174" s="110"/>
      <c r="K174" s="111">
        <f t="shared" si="4"/>
        <v>21722.18</v>
      </c>
      <c r="L174" s="112">
        <v>100</v>
      </c>
    </row>
    <row r="175" spans="1:12" s="120" customFormat="1" ht="18.75" x14ac:dyDescent="0.25">
      <c r="A175" s="102"/>
      <c r="B175" s="103" t="s">
        <v>152</v>
      </c>
      <c r="C175" s="121" t="s">
        <v>325</v>
      </c>
      <c r="D175" s="122" t="s">
        <v>326</v>
      </c>
      <c r="E175" s="106">
        <v>0</v>
      </c>
      <c r="F175" s="107">
        <v>0</v>
      </c>
      <c r="G175" s="108"/>
      <c r="H175" s="109"/>
      <c r="I175" s="108"/>
      <c r="J175" s="110"/>
      <c r="K175" s="111">
        <f t="shared" si="4"/>
        <v>0</v>
      </c>
      <c r="L175" s="112">
        <v>0</v>
      </c>
    </row>
    <row r="176" spans="1:12" s="120" customFormat="1" ht="18.75" x14ac:dyDescent="0.25">
      <c r="A176" s="102"/>
      <c r="B176" s="103"/>
      <c r="C176" s="121" t="s">
        <v>327</v>
      </c>
      <c r="D176" s="122" t="s">
        <v>328</v>
      </c>
      <c r="E176" s="106">
        <v>0</v>
      </c>
      <c r="F176" s="107">
        <v>0</v>
      </c>
      <c r="G176" s="108"/>
      <c r="H176" s="109"/>
      <c r="I176" s="108"/>
      <c r="J176" s="110"/>
      <c r="K176" s="111">
        <f t="shared" si="4"/>
        <v>0</v>
      </c>
      <c r="L176" s="112">
        <v>0</v>
      </c>
    </row>
    <row r="177" spans="1:12" s="120" customFormat="1" ht="18.75" x14ac:dyDescent="0.25">
      <c r="A177" s="102" t="s">
        <v>30</v>
      </c>
      <c r="B177" s="103"/>
      <c r="C177" s="118" t="s">
        <v>329</v>
      </c>
      <c r="D177" s="119" t="s">
        <v>330</v>
      </c>
      <c r="E177" s="106">
        <v>45762690.850000001</v>
      </c>
      <c r="F177" s="123">
        <v>43109445.269999996</v>
      </c>
      <c r="G177" s="141"/>
      <c r="H177" s="142"/>
      <c r="I177" s="108"/>
      <c r="J177" s="110"/>
      <c r="K177" s="111">
        <f t="shared" si="4"/>
        <v>2653245.5800000057</v>
      </c>
      <c r="L177" s="112">
        <f t="shared" si="5"/>
        <v>6.1546734442588802</v>
      </c>
    </row>
    <row r="178" spans="1:12" s="120" customFormat="1" ht="18.75" x14ac:dyDescent="0.25">
      <c r="A178" s="102"/>
      <c r="B178" s="103"/>
      <c r="C178" s="121" t="s">
        <v>331</v>
      </c>
      <c r="D178" s="122" t="s">
        <v>332</v>
      </c>
      <c r="E178" s="106">
        <v>31374359.889999997</v>
      </c>
      <c r="F178" s="107">
        <v>29685160.149999999</v>
      </c>
      <c r="G178" s="108"/>
      <c r="H178" s="109"/>
      <c r="I178" s="108"/>
      <c r="J178" s="110"/>
      <c r="K178" s="111">
        <f t="shared" si="4"/>
        <v>1689199.7399999984</v>
      </c>
      <c r="L178" s="112">
        <f t="shared" si="5"/>
        <v>5.6903844596573565</v>
      </c>
    </row>
    <row r="179" spans="1:12" s="120" customFormat="1" ht="18.75" x14ac:dyDescent="0.25">
      <c r="A179" s="102"/>
      <c r="B179" s="103"/>
      <c r="C179" s="121" t="s">
        <v>333</v>
      </c>
      <c r="D179" s="122" t="s">
        <v>334</v>
      </c>
      <c r="E179" s="106">
        <v>3527568.61</v>
      </c>
      <c r="F179" s="107">
        <v>2900950.42</v>
      </c>
      <c r="G179" s="108"/>
      <c r="H179" s="109"/>
      <c r="I179" s="108"/>
      <c r="J179" s="110"/>
      <c r="K179" s="111">
        <f t="shared" si="4"/>
        <v>626618.18999999994</v>
      </c>
      <c r="L179" s="112">
        <f t="shared" si="5"/>
        <v>21.60044465703071</v>
      </c>
    </row>
    <row r="180" spans="1:12" s="120" customFormat="1" ht="18.75" x14ac:dyDescent="0.25">
      <c r="A180" s="102"/>
      <c r="B180" s="103"/>
      <c r="C180" s="121" t="s">
        <v>335</v>
      </c>
      <c r="D180" s="122" t="s">
        <v>336</v>
      </c>
      <c r="E180" s="106">
        <v>10860762.35</v>
      </c>
      <c r="F180" s="107">
        <v>10523334.699999999</v>
      </c>
      <c r="G180" s="108"/>
      <c r="H180" s="109"/>
      <c r="I180" s="108"/>
      <c r="J180" s="110"/>
      <c r="K180" s="111">
        <f t="shared" si="4"/>
        <v>337427.65000000037</v>
      </c>
      <c r="L180" s="112">
        <f t="shared" si="5"/>
        <v>3.2064707587415269</v>
      </c>
    </row>
    <row r="181" spans="1:12" s="120" customFormat="1" ht="18.75" x14ac:dyDescent="0.25">
      <c r="A181" s="102"/>
      <c r="B181" s="103"/>
      <c r="C181" s="118" t="s">
        <v>337</v>
      </c>
      <c r="D181" s="119" t="s">
        <v>338</v>
      </c>
      <c r="E181" s="106">
        <v>979644.02</v>
      </c>
      <c r="F181" s="107">
        <v>941297.71</v>
      </c>
      <c r="G181" s="108"/>
      <c r="H181" s="109"/>
      <c r="I181" s="108"/>
      <c r="J181" s="110"/>
      <c r="K181" s="111">
        <f t="shared" si="4"/>
        <v>38346.310000000056</v>
      </c>
      <c r="L181" s="112">
        <f t="shared" si="5"/>
        <v>4.0737706670932043</v>
      </c>
    </row>
    <row r="182" spans="1:12" s="120" customFormat="1" ht="18.75" x14ac:dyDescent="0.25">
      <c r="A182" s="102"/>
      <c r="B182" s="103"/>
      <c r="C182" s="118" t="s">
        <v>339</v>
      </c>
      <c r="D182" s="119" t="s">
        <v>340</v>
      </c>
      <c r="E182" s="106">
        <v>5266213.46</v>
      </c>
      <c r="F182" s="107">
        <v>4855305.1399999997</v>
      </c>
      <c r="G182" s="108"/>
      <c r="H182" s="109"/>
      <c r="I182" s="108"/>
      <c r="J182" s="110"/>
      <c r="K182" s="111">
        <f t="shared" si="4"/>
        <v>410908.3200000003</v>
      </c>
      <c r="L182" s="112">
        <f t="shared" si="5"/>
        <v>8.4630792123602827</v>
      </c>
    </row>
    <row r="183" spans="1:12" s="120" customFormat="1" ht="18.75" x14ac:dyDescent="0.25">
      <c r="A183" s="102"/>
      <c r="B183" s="103"/>
      <c r="C183" s="118" t="s">
        <v>341</v>
      </c>
      <c r="D183" s="119" t="s">
        <v>342</v>
      </c>
      <c r="E183" s="106">
        <v>0</v>
      </c>
      <c r="F183" s="107">
        <v>0</v>
      </c>
      <c r="G183" s="108"/>
      <c r="H183" s="109"/>
      <c r="I183" s="108"/>
      <c r="J183" s="110"/>
      <c r="K183" s="111">
        <f t="shared" si="4"/>
        <v>0</v>
      </c>
      <c r="L183" s="112">
        <v>0</v>
      </c>
    </row>
    <row r="184" spans="1:12" s="120" customFormat="1" ht="18.75" x14ac:dyDescent="0.25">
      <c r="A184" s="102"/>
      <c r="B184" s="103"/>
      <c r="C184" s="118" t="s">
        <v>343</v>
      </c>
      <c r="D184" s="119" t="s">
        <v>344</v>
      </c>
      <c r="E184" s="106">
        <v>25591.57</v>
      </c>
      <c r="F184" s="107">
        <v>14577.25</v>
      </c>
      <c r="G184" s="108"/>
      <c r="H184" s="109"/>
      <c r="I184" s="108"/>
      <c r="J184" s="110"/>
      <c r="K184" s="111">
        <f t="shared" si="4"/>
        <v>11014.32</v>
      </c>
      <c r="L184" s="112">
        <f t="shared" si="5"/>
        <v>75.558284312884808</v>
      </c>
    </row>
    <row r="185" spans="1:12" s="120" customFormat="1" ht="18.75" x14ac:dyDescent="0.25">
      <c r="A185" s="102"/>
      <c r="B185" s="103"/>
      <c r="C185" s="118" t="s">
        <v>345</v>
      </c>
      <c r="D185" s="119" t="s">
        <v>346</v>
      </c>
      <c r="E185" s="106">
        <v>473586.71</v>
      </c>
      <c r="F185" s="107">
        <v>531860.07999999996</v>
      </c>
      <c r="G185" s="108"/>
      <c r="H185" s="109"/>
      <c r="I185" s="108"/>
      <c r="J185" s="110"/>
      <c r="K185" s="111">
        <f t="shared" si="4"/>
        <v>-58273.369999999937</v>
      </c>
      <c r="L185" s="112">
        <f t="shared" si="5"/>
        <v>-10.956522625273916</v>
      </c>
    </row>
    <row r="186" spans="1:12" s="120" customFormat="1" ht="18.75" x14ac:dyDescent="0.25">
      <c r="A186" s="102" t="s">
        <v>30</v>
      </c>
      <c r="B186" s="103" t="s">
        <v>65</v>
      </c>
      <c r="C186" s="118" t="s">
        <v>347</v>
      </c>
      <c r="D186" s="119" t="s">
        <v>348</v>
      </c>
      <c r="E186" s="106">
        <v>0</v>
      </c>
      <c r="F186" s="123">
        <v>0</v>
      </c>
      <c r="G186" s="141"/>
      <c r="H186" s="142"/>
      <c r="I186" s="108"/>
      <c r="J186" s="110"/>
      <c r="K186" s="111">
        <f t="shared" si="4"/>
        <v>0</v>
      </c>
      <c r="L186" s="112">
        <v>0</v>
      </c>
    </row>
    <row r="187" spans="1:12" s="135" customFormat="1" ht="18.75" x14ac:dyDescent="0.25">
      <c r="A187" s="102"/>
      <c r="B187" s="103" t="s">
        <v>65</v>
      </c>
      <c r="C187" s="118" t="s">
        <v>349</v>
      </c>
      <c r="D187" s="119" t="s">
        <v>350</v>
      </c>
      <c r="E187" s="106">
        <v>0</v>
      </c>
      <c r="F187" s="107">
        <v>0</v>
      </c>
      <c r="G187" s="108"/>
      <c r="H187" s="109"/>
      <c r="I187" s="108"/>
      <c r="J187" s="110"/>
      <c r="K187" s="111">
        <f t="shared" si="4"/>
        <v>0</v>
      </c>
      <c r="L187" s="112">
        <v>0</v>
      </c>
    </row>
    <row r="188" spans="1:12" s="135" customFormat="1" ht="18.75" x14ac:dyDescent="0.25">
      <c r="A188" s="102"/>
      <c r="B188" s="103" t="s">
        <v>65</v>
      </c>
      <c r="C188" s="118" t="s">
        <v>351</v>
      </c>
      <c r="D188" s="119" t="s">
        <v>352</v>
      </c>
      <c r="E188" s="106">
        <v>0</v>
      </c>
      <c r="F188" s="107">
        <v>0</v>
      </c>
      <c r="G188" s="108"/>
      <c r="H188" s="109"/>
      <c r="I188" s="108"/>
      <c r="J188" s="110"/>
      <c r="K188" s="111">
        <f t="shared" si="4"/>
        <v>0</v>
      </c>
      <c r="L188" s="112">
        <v>0</v>
      </c>
    </row>
    <row r="189" spans="1:12" s="135" customFormat="1" ht="18.75" x14ac:dyDescent="0.25">
      <c r="A189" s="102"/>
      <c r="B189" s="103" t="s">
        <v>65</v>
      </c>
      <c r="C189" s="118" t="s">
        <v>353</v>
      </c>
      <c r="D189" s="119" t="s">
        <v>354</v>
      </c>
      <c r="E189" s="106">
        <v>0</v>
      </c>
      <c r="F189" s="107">
        <v>0</v>
      </c>
      <c r="G189" s="108"/>
      <c r="H189" s="109"/>
      <c r="I189" s="108"/>
      <c r="J189" s="110"/>
      <c r="K189" s="111">
        <f t="shared" si="4"/>
        <v>0</v>
      </c>
      <c r="L189" s="112">
        <v>0</v>
      </c>
    </row>
    <row r="190" spans="1:12" s="135" customFormat="1" ht="18.75" x14ac:dyDescent="0.25">
      <c r="A190" s="102"/>
      <c r="B190" s="103" t="s">
        <v>65</v>
      </c>
      <c r="C190" s="118" t="s">
        <v>355</v>
      </c>
      <c r="D190" s="119" t="s">
        <v>356</v>
      </c>
      <c r="E190" s="106">
        <v>0</v>
      </c>
      <c r="F190" s="107">
        <v>0</v>
      </c>
      <c r="G190" s="108"/>
      <c r="H190" s="109"/>
      <c r="I190" s="108"/>
      <c r="J190" s="110"/>
      <c r="K190" s="111">
        <f t="shared" si="4"/>
        <v>0</v>
      </c>
      <c r="L190" s="112">
        <v>0</v>
      </c>
    </row>
    <row r="191" spans="1:12" s="135" customFormat="1" ht="18.75" x14ac:dyDescent="0.25">
      <c r="A191" s="102"/>
      <c r="B191" s="103" t="s">
        <v>65</v>
      </c>
      <c r="C191" s="118" t="s">
        <v>357</v>
      </c>
      <c r="D191" s="119" t="s">
        <v>358</v>
      </c>
      <c r="E191" s="106">
        <v>0</v>
      </c>
      <c r="F191" s="107">
        <v>0</v>
      </c>
      <c r="G191" s="108"/>
      <c r="H191" s="109"/>
      <c r="I191" s="108"/>
      <c r="J191" s="110"/>
      <c r="K191" s="111">
        <f t="shared" si="4"/>
        <v>0</v>
      </c>
      <c r="L191" s="112">
        <v>0</v>
      </c>
    </row>
    <row r="192" spans="1:12" s="135" customFormat="1" ht="18.75" x14ac:dyDescent="0.25">
      <c r="A192" s="102"/>
      <c r="B192" s="103" t="s">
        <v>65</v>
      </c>
      <c r="C192" s="118" t="s">
        <v>359</v>
      </c>
      <c r="D192" s="119" t="s">
        <v>360</v>
      </c>
      <c r="E192" s="106">
        <v>0</v>
      </c>
      <c r="F192" s="107">
        <v>0</v>
      </c>
      <c r="G192" s="108"/>
      <c r="H192" s="109"/>
      <c r="I192" s="108"/>
      <c r="J192" s="110"/>
      <c r="K192" s="111">
        <f t="shared" si="4"/>
        <v>0</v>
      </c>
      <c r="L192" s="112">
        <v>0</v>
      </c>
    </row>
    <row r="193" spans="1:12" s="135" customFormat="1" ht="18.75" x14ac:dyDescent="0.25">
      <c r="A193" s="102"/>
      <c r="B193" s="103" t="s">
        <v>65</v>
      </c>
      <c r="C193" s="118" t="s">
        <v>361</v>
      </c>
      <c r="D193" s="119" t="s">
        <v>362</v>
      </c>
      <c r="E193" s="106">
        <v>0</v>
      </c>
      <c r="F193" s="107">
        <v>0</v>
      </c>
      <c r="G193" s="108"/>
      <c r="H193" s="109"/>
      <c r="I193" s="108"/>
      <c r="J193" s="110"/>
      <c r="K193" s="111">
        <f t="shared" si="4"/>
        <v>0</v>
      </c>
      <c r="L193" s="112">
        <v>0</v>
      </c>
    </row>
    <row r="194" spans="1:12" s="135" customFormat="1" ht="18.75" x14ac:dyDescent="0.25">
      <c r="A194" s="102"/>
      <c r="B194" s="103" t="s">
        <v>65</v>
      </c>
      <c r="C194" s="118" t="s">
        <v>363</v>
      </c>
      <c r="D194" s="119" t="s">
        <v>364</v>
      </c>
      <c r="E194" s="106">
        <v>0</v>
      </c>
      <c r="F194" s="107">
        <v>0</v>
      </c>
      <c r="G194" s="108"/>
      <c r="H194" s="109"/>
      <c r="I194" s="108"/>
      <c r="J194" s="110"/>
      <c r="K194" s="111">
        <f t="shared" si="4"/>
        <v>0</v>
      </c>
      <c r="L194" s="112">
        <v>0</v>
      </c>
    </row>
    <row r="195" spans="1:12" s="120" customFormat="1" ht="18.75" x14ac:dyDescent="0.25">
      <c r="A195" s="102" t="s">
        <v>30</v>
      </c>
      <c r="B195" s="103"/>
      <c r="C195" s="115" t="s">
        <v>365</v>
      </c>
      <c r="D195" s="116" t="s">
        <v>366</v>
      </c>
      <c r="E195" s="106">
        <v>2075559.96</v>
      </c>
      <c r="F195" s="107">
        <v>2105239.13</v>
      </c>
      <c r="G195" s="108"/>
      <c r="H195" s="109"/>
      <c r="I195" s="108"/>
      <c r="J195" s="110"/>
      <c r="K195" s="111">
        <f t="shared" si="4"/>
        <v>-29679.169999999925</v>
      </c>
      <c r="L195" s="112">
        <f t="shared" si="5"/>
        <v>-1.40977666513352</v>
      </c>
    </row>
    <row r="196" spans="1:12" s="120" customFormat="1" ht="18.75" x14ac:dyDescent="0.25">
      <c r="A196" s="102"/>
      <c r="B196" s="103"/>
      <c r="C196" s="118" t="s">
        <v>367</v>
      </c>
      <c r="D196" s="119" t="s">
        <v>368</v>
      </c>
      <c r="E196" s="106">
        <v>138983.46</v>
      </c>
      <c r="F196" s="107">
        <v>190219.44</v>
      </c>
      <c r="G196" s="108"/>
      <c r="H196" s="109"/>
      <c r="I196" s="108"/>
      <c r="J196" s="110"/>
      <c r="K196" s="111">
        <f t="shared" si="4"/>
        <v>-51235.98000000001</v>
      </c>
      <c r="L196" s="112">
        <f t="shared" si="5"/>
        <v>-26.935196528809048</v>
      </c>
    </row>
    <row r="197" spans="1:12" s="120" customFormat="1" ht="18.75" x14ac:dyDescent="0.25">
      <c r="A197" s="102"/>
      <c r="B197" s="103"/>
      <c r="C197" s="118" t="s">
        <v>369</v>
      </c>
      <c r="D197" s="119" t="s">
        <v>370</v>
      </c>
      <c r="E197" s="106">
        <v>875189.64</v>
      </c>
      <c r="F197" s="107">
        <v>869728.76</v>
      </c>
      <c r="G197" s="108"/>
      <c r="H197" s="109"/>
      <c r="I197" s="108"/>
      <c r="J197" s="110"/>
      <c r="K197" s="111">
        <f t="shared" si="4"/>
        <v>5460.8800000000047</v>
      </c>
      <c r="L197" s="112">
        <f t="shared" si="5"/>
        <v>0.62788311151168608</v>
      </c>
    </row>
    <row r="198" spans="1:12" s="120" customFormat="1" ht="18.75" x14ac:dyDescent="0.25">
      <c r="A198" s="102"/>
      <c r="B198" s="103"/>
      <c r="C198" s="118" t="s">
        <v>371</v>
      </c>
      <c r="D198" s="119" t="s">
        <v>372</v>
      </c>
      <c r="E198" s="106">
        <v>229738.62</v>
      </c>
      <c r="F198" s="107">
        <v>247133.15</v>
      </c>
      <c r="G198" s="108"/>
      <c r="H198" s="109"/>
      <c r="I198" s="108"/>
      <c r="J198" s="110"/>
      <c r="K198" s="111">
        <f t="shared" si="4"/>
        <v>-17394.53</v>
      </c>
      <c r="L198" s="112">
        <f t="shared" si="5"/>
        <v>-7.038525588331634</v>
      </c>
    </row>
    <row r="199" spans="1:12" s="120" customFormat="1" ht="18.75" x14ac:dyDescent="0.25">
      <c r="A199" s="102"/>
      <c r="B199" s="103"/>
      <c r="C199" s="118" t="s">
        <v>373</v>
      </c>
      <c r="D199" s="119" t="s">
        <v>374</v>
      </c>
      <c r="E199" s="106">
        <v>587750.24</v>
      </c>
      <c r="F199" s="107">
        <v>635475.05000000005</v>
      </c>
      <c r="G199" s="108"/>
      <c r="H199" s="109"/>
      <c r="I199" s="108"/>
      <c r="J199" s="110"/>
      <c r="K199" s="111">
        <f t="shared" si="4"/>
        <v>-47724.810000000056</v>
      </c>
      <c r="L199" s="112">
        <f t="shared" si="5"/>
        <v>-7.5100997277548585</v>
      </c>
    </row>
    <row r="200" spans="1:12" s="120" customFormat="1" ht="18.75" x14ac:dyDescent="0.25">
      <c r="A200" s="102"/>
      <c r="B200" s="103"/>
      <c r="C200" s="118" t="s">
        <v>375</v>
      </c>
      <c r="D200" s="119" t="s">
        <v>376</v>
      </c>
      <c r="E200" s="106">
        <v>77956.33</v>
      </c>
      <c r="F200" s="107">
        <v>52491.72</v>
      </c>
      <c r="G200" s="108"/>
      <c r="H200" s="109"/>
      <c r="I200" s="108"/>
      <c r="J200" s="110"/>
      <c r="K200" s="111">
        <f t="shared" si="4"/>
        <v>25464.61</v>
      </c>
      <c r="L200" s="112">
        <f t="shared" si="5"/>
        <v>48.511670031006794</v>
      </c>
    </row>
    <row r="201" spans="1:12" s="120" customFormat="1" ht="18.75" x14ac:dyDescent="0.25">
      <c r="A201" s="102"/>
      <c r="B201" s="103"/>
      <c r="C201" s="118" t="s">
        <v>377</v>
      </c>
      <c r="D201" s="119" t="s">
        <v>378</v>
      </c>
      <c r="E201" s="106">
        <v>165941.67000000001</v>
      </c>
      <c r="F201" s="107">
        <v>110191.01</v>
      </c>
      <c r="G201" s="108"/>
      <c r="H201" s="109"/>
      <c r="I201" s="108"/>
      <c r="J201" s="110"/>
      <c r="K201" s="111">
        <f t="shared" si="4"/>
        <v>55750.660000000018</v>
      </c>
      <c r="L201" s="112">
        <f t="shared" si="5"/>
        <v>50.594563022881836</v>
      </c>
    </row>
    <row r="202" spans="1:12" s="120" customFormat="1" ht="18.75" x14ac:dyDescent="0.25">
      <c r="A202" s="102"/>
      <c r="B202" s="103" t="s">
        <v>65</v>
      </c>
      <c r="C202" s="118" t="s">
        <v>379</v>
      </c>
      <c r="D202" s="119" t="s">
        <v>380</v>
      </c>
      <c r="E202" s="106">
        <v>0</v>
      </c>
      <c r="F202" s="107">
        <v>0</v>
      </c>
      <c r="G202" s="108"/>
      <c r="H202" s="109"/>
      <c r="I202" s="108"/>
      <c r="J202" s="110"/>
      <c r="K202" s="111">
        <f t="shared" si="4"/>
        <v>0</v>
      </c>
      <c r="L202" s="112">
        <v>0</v>
      </c>
    </row>
    <row r="203" spans="1:12" s="120" customFormat="1" ht="18.75" x14ac:dyDescent="0.25">
      <c r="A203" s="102" t="s">
        <v>30</v>
      </c>
      <c r="B203" s="103"/>
      <c r="C203" s="104" t="s">
        <v>381</v>
      </c>
      <c r="D203" s="105" t="s">
        <v>382</v>
      </c>
      <c r="E203" s="136">
        <v>427313460.86000007</v>
      </c>
      <c r="F203" s="137">
        <v>405483634.34000003</v>
      </c>
      <c r="G203" s="138"/>
      <c r="H203" s="139"/>
      <c r="I203" s="138"/>
      <c r="J203" s="110"/>
      <c r="K203" s="111">
        <f t="shared" si="4"/>
        <v>21829826.520000041</v>
      </c>
      <c r="L203" s="112">
        <f t="shared" si="5"/>
        <v>5.3836516868386415</v>
      </c>
    </row>
    <row r="204" spans="1:12" s="120" customFormat="1" ht="18.75" x14ac:dyDescent="0.25">
      <c r="A204" s="102" t="s">
        <v>30</v>
      </c>
      <c r="B204" s="103"/>
      <c r="C204" s="115" t="s">
        <v>383</v>
      </c>
      <c r="D204" s="116" t="s">
        <v>384</v>
      </c>
      <c r="E204" s="106">
        <v>384334427.52000004</v>
      </c>
      <c r="F204" s="107">
        <v>359802627.81</v>
      </c>
      <c r="G204" s="108"/>
      <c r="H204" s="109"/>
      <c r="I204" s="108"/>
      <c r="J204" s="110"/>
      <c r="K204" s="111">
        <f t="shared" si="4"/>
        <v>24531799.710000038</v>
      </c>
      <c r="L204" s="112">
        <f t="shared" si="5"/>
        <v>6.8181268878765602</v>
      </c>
    </row>
    <row r="205" spans="1:12" s="120" customFormat="1" ht="18.75" x14ac:dyDescent="0.25">
      <c r="A205" s="102" t="s">
        <v>30</v>
      </c>
      <c r="B205" s="103"/>
      <c r="C205" s="115" t="s">
        <v>385</v>
      </c>
      <c r="D205" s="116" t="s">
        <v>386</v>
      </c>
      <c r="E205" s="106">
        <v>47449264.369999997</v>
      </c>
      <c r="F205" s="107">
        <v>46535168.100000001</v>
      </c>
      <c r="G205" s="108"/>
      <c r="H205" s="109"/>
      <c r="I205" s="108"/>
      <c r="J205" s="110"/>
      <c r="K205" s="111">
        <f t="shared" si="4"/>
        <v>914096.26999999583</v>
      </c>
      <c r="L205" s="112">
        <f t="shared" si="5"/>
        <v>1.9643128139898043</v>
      </c>
    </row>
    <row r="206" spans="1:12" s="120" customFormat="1" ht="18.75" x14ac:dyDescent="0.25">
      <c r="A206" s="102" t="s">
        <v>30</v>
      </c>
      <c r="B206" s="103"/>
      <c r="C206" s="118" t="s">
        <v>387</v>
      </c>
      <c r="D206" s="119" t="s">
        <v>388</v>
      </c>
      <c r="E206" s="106">
        <v>47029088.369999997</v>
      </c>
      <c r="F206" s="107">
        <v>46191688.100000001</v>
      </c>
      <c r="G206" s="108"/>
      <c r="H206" s="109"/>
      <c r="I206" s="108"/>
      <c r="J206" s="110"/>
      <c r="K206" s="111">
        <f t="shared" si="4"/>
        <v>837400.26999999583</v>
      </c>
      <c r="L206" s="112">
        <f t="shared" si="5"/>
        <v>1.8128808546401574</v>
      </c>
    </row>
    <row r="207" spans="1:12" s="120" customFormat="1" ht="18.75" x14ac:dyDescent="0.25">
      <c r="A207" s="102"/>
      <c r="B207" s="103"/>
      <c r="C207" s="118" t="s">
        <v>389</v>
      </c>
      <c r="D207" s="119" t="s">
        <v>390</v>
      </c>
      <c r="E207" s="106">
        <v>32895248.779999997</v>
      </c>
      <c r="F207" s="107">
        <v>32326343.649999999</v>
      </c>
      <c r="G207" s="108"/>
      <c r="H207" s="109"/>
      <c r="I207" s="108"/>
      <c r="J207" s="110"/>
      <c r="K207" s="111">
        <f t="shared" si="4"/>
        <v>568905.12999999896</v>
      </c>
      <c r="L207" s="112">
        <f t="shared" si="5"/>
        <v>1.7598808456643966</v>
      </c>
    </row>
    <row r="208" spans="1:12" s="120" customFormat="1" ht="18.75" x14ac:dyDescent="0.25">
      <c r="A208" s="102"/>
      <c r="B208" s="103"/>
      <c r="C208" s="118" t="s">
        <v>391</v>
      </c>
      <c r="D208" s="119" t="s">
        <v>392</v>
      </c>
      <c r="E208" s="106">
        <v>7895005.5800000001</v>
      </c>
      <c r="F208" s="107">
        <v>7733482.5</v>
      </c>
      <c r="G208" s="108"/>
      <c r="H208" s="109"/>
      <c r="I208" s="108"/>
      <c r="J208" s="110"/>
      <c r="K208" s="111">
        <f t="shared" si="4"/>
        <v>161523.08000000007</v>
      </c>
      <c r="L208" s="112">
        <f t="shared" si="5"/>
        <v>2.0886202302778867</v>
      </c>
    </row>
    <row r="209" spans="1:12" s="120" customFormat="1" ht="18.75" x14ac:dyDescent="0.25">
      <c r="A209" s="102"/>
      <c r="B209" s="103"/>
      <c r="C209" s="118" t="s">
        <v>393</v>
      </c>
      <c r="D209" s="119" t="s">
        <v>394</v>
      </c>
      <c r="E209" s="106">
        <v>3610648.46</v>
      </c>
      <c r="F209" s="107">
        <v>3501367.88</v>
      </c>
      <c r="G209" s="108"/>
      <c r="H209" s="109"/>
      <c r="I209" s="108"/>
      <c r="J209" s="110"/>
      <c r="K209" s="111">
        <f t="shared" si="4"/>
        <v>109280.58000000007</v>
      </c>
      <c r="L209" s="112">
        <f t="shared" si="5"/>
        <v>3.1210824953360823</v>
      </c>
    </row>
    <row r="210" spans="1:12" s="120" customFormat="1" ht="18.75" x14ac:dyDescent="0.25">
      <c r="A210" s="102"/>
      <c r="B210" s="103"/>
      <c r="C210" s="118" t="s">
        <v>395</v>
      </c>
      <c r="D210" s="119" t="s">
        <v>396</v>
      </c>
      <c r="E210" s="106">
        <v>2628185.5500000003</v>
      </c>
      <c r="F210" s="107">
        <v>2630494.0699999994</v>
      </c>
      <c r="G210" s="108"/>
      <c r="H210" s="109"/>
      <c r="I210" s="108"/>
      <c r="J210" s="110"/>
      <c r="K210" s="111">
        <f t="shared" si="4"/>
        <v>-2308.5199999990873</v>
      </c>
      <c r="L210" s="112">
        <f t="shared" si="5"/>
        <v>-8.775993933333931E-2</v>
      </c>
    </row>
    <row r="211" spans="1:12" s="120" customFormat="1" ht="18.75" x14ac:dyDescent="0.25">
      <c r="A211" s="102"/>
      <c r="B211" s="103" t="s">
        <v>65</v>
      </c>
      <c r="C211" s="118" t="s">
        <v>397</v>
      </c>
      <c r="D211" s="119" t="s">
        <v>398</v>
      </c>
      <c r="E211" s="106">
        <v>122355</v>
      </c>
      <c r="F211" s="107">
        <v>127650</v>
      </c>
      <c r="G211" s="108"/>
      <c r="H211" s="109"/>
      <c r="I211" s="108"/>
      <c r="J211" s="110"/>
      <c r="K211" s="111">
        <f t="shared" si="4"/>
        <v>-5295</v>
      </c>
      <c r="L211" s="112">
        <f t="shared" si="5"/>
        <v>-4.1480611045828439</v>
      </c>
    </row>
    <row r="212" spans="1:12" s="120" customFormat="1" ht="18.75" x14ac:dyDescent="0.25">
      <c r="A212" s="102"/>
      <c r="B212" s="103" t="s">
        <v>152</v>
      </c>
      <c r="C212" s="118" t="s">
        <v>399</v>
      </c>
      <c r="D212" s="119" t="s">
        <v>400</v>
      </c>
      <c r="E212" s="106">
        <v>297821</v>
      </c>
      <c r="F212" s="107">
        <v>215830</v>
      </c>
      <c r="G212" s="108"/>
      <c r="H212" s="109"/>
      <c r="I212" s="108"/>
      <c r="J212" s="110"/>
      <c r="K212" s="111">
        <f t="shared" si="4"/>
        <v>81991</v>
      </c>
      <c r="L212" s="112">
        <f t="shared" si="5"/>
        <v>37.988694806097392</v>
      </c>
    </row>
    <row r="213" spans="1:12" s="120" customFormat="1" ht="18.75" x14ac:dyDescent="0.25">
      <c r="A213" s="102" t="s">
        <v>30</v>
      </c>
      <c r="B213" s="103"/>
      <c r="C213" s="115" t="s">
        <v>401</v>
      </c>
      <c r="D213" s="116" t="s">
        <v>402</v>
      </c>
      <c r="E213" s="106">
        <v>53391461.289999999</v>
      </c>
      <c r="F213" s="107">
        <v>52956588.079999998</v>
      </c>
      <c r="G213" s="108"/>
      <c r="H213" s="109"/>
      <c r="I213" s="108"/>
      <c r="J213" s="110"/>
      <c r="K213" s="111">
        <f t="shared" si="4"/>
        <v>434873.21000000089</v>
      </c>
      <c r="L213" s="112">
        <f t="shared" si="5"/>
        <v>0.82118811986725881</v>
      </c>
    </row>
    <row r="214" spans="1:12" s="120" customFormat="1" ht="18.75" x14ac:dyDescent="0.25">
      <c r="A214" s="102"/>
      <c r="B214" s="103"/>
      <c r="C214" s="118" t="s">
        <v>403</v>
      </c>
      <c r="D214" s="119" t="s">
        <v>404</v>
      </c>
      <c r="E214" s="106">
        <v>52861518.289999999</v>
      </c>
      <c r="F214" s="107">
        <v>52404982.079999998</v>
      </c>
      <c r="G214" s="108"/>
      <c r="H214" s="109"/>
      <c r="I214" s="108"/>
      <c r="J214" s="110"/>
      <c r="K214" s="111">
        <f t="shared" si="4"/>
        <v>456536.21000000089</v>
      </c>
      <c r="L214" s="112">
        <f t="shared" si="5"/>
        <v>0.87116948022816865</v>
      </c>
    </row>
    <row r="215" spans="1:12" s="120" customFormat="1" ht="18.75" x14ac:dyDescent="0.25">
      <c r="A215" s="102"/>
      <c r="B215" s="103" t="s">
        <v>65</v>
      </c>
      <c r="C215" s="118" t="s">
        <v>405</v>
      </c>
      <c r="D215" s="119" t="s">
        <v>406</v>
      </c>
      <c r="E215" s="106">
        <v>169213</v>
      </c>
      <c r="F215" s="107">
        <v>300532</v>
      </c>
      <c r="G215" s="108"/>
      <c r="H215" s="109"/>
      <c r="I215" s="108"/>
      <c r="J215" s="110"/>
      <c r="K215" s="111">
        <f t="shared" si="4"/>
        <v>-131319</v>
      </c>
      <c r="L215" s="112">
        <f t="shared" si="5"/>
        <v>-43.695513289766147</v>
      </c>
    </row>
    <row r="216" spans="1:12" s="88" customFormat="1" ht="18.75" x14ac:dyDescent="0.25">
      <c r="A216" s="126"/>
      <c r="B216" s="127" t="s">
        <v>152</v>
      </c>
      <c r="C216" s="118" t="s">
        <v>407</v>
      </c>
      <c r="D216" s="119" t="s">
        <v>408</v>
      </c>
      <c r="E216" s="106">
        <v>360730</v>
      </c>
      <c r="F216" s="107">
        <v>251074</v>
      </c>
      <c r="G216" s="108"/>
      <c r="H216" s="109"/>
      <c r="I216" s="108"/>
      <c r="J216" s="110"/>
      <c r="K216" s="111">
        <f t="shared" si="4"/>
        <v>109656</v>
      </c>
      <c r="L216" s="112">
        <f t="shared" si="5"/>
        <v>43.674773174442592</v>
      </c>
    </row>
    <row r="217" spans="1:12" s="88" customFormat="1" ht="18.75" x14ac:dyDescent="0.25">
      <c r="A217" s="126" t="s">
        <v>30</v>
      </c>
      <c r="B217" s="127"/>
      <c r="C217" s="115" t="s">
        <v>409</v>
      </c>
      <c r="D217" s="116" t="s">
        <v>410</v>
      </c>
      <c r="E217" s="106">
        <v>46189377.340000004</v>
      </c>
      <c r="F217" s="107">
        <v>42951166.040000007</v>
      </c>
      <c r="G217" s="108"/>
      <c r="H217" s="109"/>
      <c r="I217" s="108"/>
      <c r="J217" s="110"/>
      <c r="K217" s="111">
        <f t="shared" si="4"/>
        <v>3238211.299999997</v>
      </c>
      <c r="L217" s="112">
        <f t="shared" si="5"/>
        <v>7.5392861208570734</v>
      </c>
    </row>
    <row r="218" spans="1:12" s="88" customFormat="1" ht="18.75" x14ac:dyDescent="0.25">
      <c r="A218" s="143"/>
      <c r="B218" s="144" t="s">
        <v>65</v>
      </c>
      <c r="C218" s="118" t="s">
        <v>411</v>
      </c>
      <c r="D218" s="119" t="s">
        <v>412</v>
      </c>
      <c r="E218" s="106">
        <v>15320119</v>
      </c>
      <c r="F218" s="107">
        <v>15094024</v>
      </c>
      <c r="G218" s="108"/>
      <c r="H218" s="109"/>
      <c r="I218" s="108"/>
      <c r="J218" s="110"/>
      <c r="K218" s="111">
        <f t="shared" si="4"/>
        <v>226095</v>
      </c>
      <c r="L218" s="112">
        <f t="shared" si="5"/>
        <v>1.4979106963126598</v>
      </c>
    </row>
    <row r="219" spans="1:12" s="87" customFormat="1" ht="18.75" x14ac:dyDescent="0.25">
      <c r="A219" s="143"/>
      <c r="B219" s="144" t="s">
        <v>65</v>
      </c>
      <c r="C219" s="118" t="s">
        <v>413</v>
      </c>
      <c r="D219" s="119" t="s">
        <v>414</v>
      </c>
      <c r="E219" s="106">
        <v>0</v>
      </c>
      <c r="F219" s="107">
        <v>0</v>
      </c>
      <c r="G219" s="108"/>
      <c r="H219" s="109"/>
      <c r="I219" s="108"/>
      <c r="J219" s="110"/>
      <c r="K219" s="111">
        <f t="shared" si="4"/>
        <v>0</v>
      </c>
      <c r="L219" s="112">
        <v>0</v>
      </c>
    </row>
    <row r="220" spans="1:12" s="88" customFormat="1" ht="18.75" x14ac:dyDescent="0.25">
      <c r="A220" s="126"/>
      <c r="B220" s="127"/>
      <c r="C220" s="118" t="s">
        <v>415</v>
      </c>
      <c r="D220" s="119" t="s">
        <v>416</v>
      </c>
      <c r="E220" s="106">
        <v>0</v>
      </c>
      <c r="F220" s="107">
        <v>0</v>
      </c>
      <c r="G220" s="108"/>
      <c r="H220" s="109"/>
      <c r="I220" s="108"/>
      <c r="J220" s="110"/>
      <c r="K220" s="111">
        <f t="shared" si="4"/>
        <v>0</v>
      </c>
      <c r="L220" s="112">
        <v>0</v>
      </c>
    </row>
    <row r="221" spans="1:12" s="87" customFormat="1" ht="18.75" x14ac:dyDescent="0.25">
      <c r="A221" s="126"/>
      <c r="B221" s="127"/>
      <c r="C221" s="118" t="s">
        <v>417</v>
      </c>
      <c r="D221" s="119" t="s">
        <v>418</v>
      </c>
      <c r="E221" s="106">
        <v>0</v>
      </c>
      <c r="F221" s="107">
        <v>0</v>
      </c>
      <c r="G221" s="108"/>
      <c r="H221" s="109"/>
      <c r="I221" s="108"/>
      <c r="J221" s="110"/>
      <c r="K221" s="111">
        <f t="shared" si="4"/>
        <v>0</v>
      </c>
      <c r="L221" s="112">
        <v>0</v>
      </c>
    </row>
    <row r="222" spans="1:12" s="88" customFormat="1" ht="18.75" x14ac:dyDescent="0.25">
      <c r="A222" s="126"/>
      <c r="B222" s="127" t="s">
        <v>152</v>
      </c>
      <c r="C222" s="118" t="s">
        <v>419</v>
      </c>
      <c r="D222" s="119" t="s">
        <v>420</v>
      </c>
      <c r="E222" s="106">
        <v>4293562</v>
      </c>
      <c r="F222" s="107">
        <v>2913172</v>
      </c>
      <c r="G222" s="108"/>
      <c r="H222" s="109"/>
      <c r="I222" s="108"/>
      <c r="J222" s="110"/>
      <c r="K222" s="111">
        <f t="shared" ref="K222:K285" si="6">+E222-F222</f>
        <v>1380390</v>
      </c>
      <c r="L222" s="112">
        <f t="shared" ref="L222:L285" si="7">+K222/F222*100</f>
        <v>47.384431815217226</v>
      </c>
    </row>
    <row r="223" spans="1:12" s="87" customFormat="1" ht="18.75" x14ac:dyDescent="0.25">
      <c r="A223" s="126"/>
      <c r="B223" s="127" t="s">
        <v>152</v>
      </c>
      <c r="C223" s="118" t="s">
        <v>421</v>
      </c>
      <c r="D223" s="119" t="s">
        <v>422</v>
      </c>
      <c r="E223" s="106">
        <v>0</v>
      </c>
      <c r="F223" s="107">
        <v>0</v>
      </c>
      <c r="G223" s="108"/>
      <c r="H223" s="109"/>
      <c r="I223" s="108"/>
      <c r="J223" s="110"/>
      <c r="K223" s="111">
        <f t="shared" si="6"/>
        <v>0</v>
      </c>
      <c r="L223" s="112">
        <v>0</v>
      </c>
    </row>
    <row r="224" spans="1:12" s="88" customFormat="1" ht="18.75" x14ac:dyDescent="0.25">
      <c r="A224" s="126"/>
      <c r="B224" s="127"/>
      <c r="C224" s="118" t="s">
        <v>423</v>
      </c>
      <c r="D224" s="119" t="s">
        <v>424</v>
      </c>
      <c r="E224" s="106">
        <v>6243388.9199999999</v>
      </c>
      <c r="F224" s="107">
        <v>6001119.4799999995</v>
      </c>
      <c r="G224" s="108"/>
      <c r="H224" s="109"/>
      <c r="I224" s="108"/>
      <c r="J224" s="110"/>
      <c r="K224" s="111">
        <f t="shared" si="6"/>
        <v>242269.44000000041</v>
      </c>
      <c r="L224" s="112">
        <f t="shared" si="7"/>
        <v>4.0370707633369838</v>
      </c>
    </row>
    <row r="225" spans="1:12" s="88" customFormat="1" ht="18.75" x14ac:dyDescent="0.25">
      <c r="A225" s="126" t="s">
        <v>30</v>
      </c>
      <c r="B225" s="127"/>
      <c r="C225" s="118" t="s">
        <v>425</v>
      </c>
      <c r="D225" s="119" t="s">
        <v>426</v>
      </c>
      <c r="E225" s="106">
        <v>20332307.420000002</v>
      </c>
      <c r="F225" s="107">
        <v>18942850.560000002</v>
      </c>
      <c r="G225" s="108"/>
      <c r="H225" s="109"/>
      <c r="I225" s="108"/>
      <c r="J225" s="110"/>
      <c r="K225" s="111">
        <f t="shared" si="6"/>
        <v>1389456.8599999994</v>
      </c>
      <c r="L225" s="112">
        <f t="shared" si="7"/>
        <v>7.3349935143024183</v>
      </c>
    </row>
    <row r="226" spans="1:12" s="88" customFormat="1" ht="18.75" x14ac:dyDescent="0.25">
      <c r="A226" s="126"/>
      <c r="B226" s="127"/>
      <c r="C226" s="121" t="s">
        <v>427</v>
      </c>
      <c r="D226" s="122" t="s">
        <v>428</v>
      </c>
      <c r="E226" s="106">
        <v>3360136</v>
      </c>
      <c r="F226" s="107">
        <v>3072579</v>
      </c>
      <c r="G226" s="108"/>
      <c r="H226" s="109"/>
      <c r="I226" s="108"/>
      <c r="J226" s="110"/>
      <c r="K226" s="111">
        <f t="shared" si="6"/>
        <v>287557</v>
      </c>
      <c r="L226" s="112">
        <f t="shared" si="7"/>
        <v>9.3588155097069912</v>
      </c>
    </row>
    <row r="227" spans="1:12" s="88" customFormat="1" ht="18.75" x14ac:dyDescent="0.25">
      <c r="A227" s="126"/>
      <c r="B227" s="127"/>
      <c r="C227" s="121" t="s">
        <v>429</v>
      </c>
      <c r="D227" s="122" t="s">
        <v>430</v>
      </c>
      <c r="E227" s="106">
        <v>0</v>
      </c>
      <c r="F227" s="107">
        <v>0</v>
      </c>
      <c r="G227" s="108"/>
      <c r="H227" s="109"/>
      <c r="I227" s="108"/>
      <c r="J227" s="110"/>
      <c r="K227" s="111">
        <f t="shared" si="6"/>
        <v>0</v>
      </c>
      <c r="L227" s="112">
        <v>0</v>
      </c>
    </row>
    <row r="228" spans="1:12" s="88" customFormat="1" ht="18.75" x14ac:dyDescent="0.25">
      <c r="A228" s="126"/>
      <c r="B228" s="127"/>
      <c r="C228" s="121" t="s">
        <v>431</v>
      </c>
      <c r="D228" s="122" t="s">
        <v>432</v>
      </c>
      <c r="E228" s="106">
        <v>1865398</v>
      </c>
      <c r="F228" s="107">
        <v>1638876</v>
      </c>
      <c r="G228" s="108"/>
      <c r="H228" s="109"/>
      <c r="I228" s="108"/>
      <c r="J228" s="110"/>
      <c r="K228" s="111">
        <f t="shared" si="6"/>
        <v>226522</v>
      </c>
      <c r="L228" s="112">
        <f t="shared" si="7"/>
        <v>13.821790056111627</v>
      </c>
    </row>
    <row r="229" spans="1:12" s="88" customFormat="1" ht="18.75" x14ac:dyDescent="0.25">
      <c r="A229" s="126"/>
      <c r="B229" s="127"/>
      <c r="C229" s="121" t="s">
        <v>433</v>
      </c>
      <c r="D229" s="122" t="s">
        <v>434</v>
      </c>
      <c r="E229" s="106">
        <v>0</v>
      </c>
      <c r="F229" s="107">
        <v>0</v>
      </c>
      <c r="G229" s="108"/>
      <c r="H229" s="109"/>
      <c r="I229" s="108"/>
      <c r="J229" s="110"/>
      <c r="K229" s="111">
        <f t="shared" si="6"/>
        <v>0</v>
      </c>
      <c r="L229" s="112">
        <v>0</v>
      </c>
    </row>
    <row r="230" spans="1:12" s="88" customFormat="1" ht="18.75" x14ac:dyDescent="0.25">
      <c r="A230" s="126"/>
      <c r="B230" s="127"/>
      <c r="C230" s="121" t="s">
        <v>435</v>
      </c>
      <c r="D230" s="122" t="s">
        <v>436</v>
      </c>
      <c r="E230" s="106">
        <v>0</v>
      </c>
      <c r="F230" s="107">
        <v>0</v>
      </c>
      <c r="G230" s="108"/>
      <c r="H230" s="109"/>
      <c r="I230" s="108"/>
      <c r="J230" s="110"/>
      <c r="K230" s="111">
        <f t="shared" si="6"/>
        <v>0</v>
      </c>
      <c r="L230" s="112">
        <v>0</v>
      </c>
    </row>
    <row r="231" spans="1:12" s="88" customFormat="1" ht="18.75" x14ac:dyDescent="0.25">
      <c r="A231" s="126"/>
      <c r="B231" s="127"/>
      <c r="C231" s="121" t="s">
        <v>437</v>
      </c>
      <c r="D231" s="122" t="s">
        <v>438</v>
      </c>
      <c r="E231" s="106">
        <v>0</v>
      </c>
      <c r="F231" s="107">
        <v>0</v>
      </c>
      <c r="G231" s="108"/>
      <c r="H231" s="109"/>
      <c r="I231" s="108"/>
      <c r="J231" s="110"/>
      <c r="K231" s="111">
        <f t="shared" si="6"/>
        <v>0</v>
      </c>
      <c r="L231" s="112">
        <v>0</v>
      </c>
    </row>
    <row r="232" spans="1:12" s="88" customFormat="1" ht="18.75" x14ac:dyDescent="0.25">
      <c r="A232" s="126"/>
      <c r="B232" s="127"/>
      <c r="C232" s="121" t="s">
        <v>439</v>
      </c>
      <c r="D232" s="122" t="s">
        <v>440</v>
      </c>
      <c r="E232" s="106">
        <v>15106773.42</v>
      </c>
      <c r="F232" s="107">
        <v>14231395.560000001</v>
      </c>
      <c r="G232" s="108"/>
      <c r="H232" s="109"/>
      <c r="I232" s="108"/>
      <c r="J232" s="110"/>
      <c r="K232" s="111">
        <f t="shared" si="6"/>
        <v>875377.8599999994</v>
      </c>
      <c r="L232" s="112">
        <f t="shared" si="7"/>
        <v>6.151033159814717</v>
      </c>
    </row>
    <row r="233" spans="1:12" s="88" customFormat="1" ht="18.75" x14ac:dyDescent="0.25">
      <c r="A233" s="126"/>
      <c r="B233" s="127"/>
      <c r="C233" s="121" t="s">
        <v>441</v>
      </c>
      <c r="D233" s="122" t="s">
        <v>442</v>
      </c>
      <c r="E233" s="106">
        <v>0</v>
      </c>
      <c r="F233" s="107">
        <v>0</v>
      </c>
      <c r="G233" s="108"/>
      <c r="H233" s="109"/>
      <c r="I233" s="108"/>
      <c r="J233" s="110"/>
      <c r="K233" s="111">
        <f t="shared" si="6"/>
        <v>0</v>
      </c>
      <c r="L233" s="112">
        <v>0</v>
      </c>
    </row>
    <row r="234" spans="1:12" s="88" customFormat="1" ht="18.75" x14ac:dyDescent="0.25">
      <c r="A234" s="126"/>
      <c r="B234" s="127"/>
      <c r="C234" s="118" t="s">
        <v>443</v>
      </c>
      <c r="D234" s="119" t="s">
        <v>444</v>
      </c>
      <c r="E234" s="106">
        <v>0</v>
      </c>
      <c r="F234" s="107">
        <v>0</v>
      </c>
      <c r="G234" s="108"/>
      <c r="H234" s="109"/>
      <c r="I234" s="108"/>
      <c r="J234" s="110"/>
      <c r="K234" s="111">
        <f t="shared" si="6"/>
        <v>0</v>
      </c>
      <c r="L234" s="112">
        <v>0</v>
      </c>
    </row>
    <row r="235" spans="1:12" s="88" customFormat="1" ht="25.5" x14ac:dyDescent="0.25">
      <c r="A235" s="126"/>
      <c r="B235" s="127"/>
      <c r="C235" s="121" t="s">
        <v>445</v>
      </c>
      <c r="D235" s="122" t="s">
        <v>446</v>
      </c>
      <c r="E235" s="106">
        <v>0</v>
      </c>
      <c r="F235" s="107">
        <v>0</v>
      </c>
      <c r="G235" s="108"/>
      <c r="H235" s="109"/>
      <c r="I235" s="108"/>
      <c r="J235" s="110"/>
      <c r="K235" s="111">
        <f t="shared" si="6"/>
        <v>0</v>
      </c>
      <c r="L235" s="112">
        <v>0</v>
      </c>
    </row>
    <row r="236" spans="1:12" s="120" customFormat="1" ht="18.75" x14ac:dyDescent="0.25">
      <c r="A236" s="102" t="s">
        <v>30</v>
      </c>
      <c r="B236" s="103"/>
      <c r="C236" s="115" t="s">
        <v>447</v>
      </c>
      <c r="D236" s="116" t="s">
        <v>448</v>
      </c>
      <c r="E236" s="106">
        <v>28512227.449999999</v>
      </c>
      <c r="F236" s="107">
        <v>32418739.75</v>
      </c>
      <c r="G236" s="108"/>
      <c r="H236" s="109"/>
      <c r="I236" s="108"/>
      <c r="J236" s="110"/>
      <c r="K236" s="111">
        <f t="shared" si="6"/>
        <v>-3906512.3000000007</v>
      </c>
      <c r="L236" s="112">
        <f t="shared" si="7"/>
        <v>-12.050167064251783</v>
      </c>
    </row>
    <row r="237" spans="1:12" s="120" customFormat="1" ht="18.75" x14ac:dyDescent="0.25">
      <c r="A237" s="102"/>
      <c r="B237" s="103" t="s">
        <v>65</v>
      </c>
      <c r="C237" s="118" t="s">
        <v>449</v>
      </c>
      <c r="D237" s="119" t="s">
        <v>450</v>
      </c>
      <c r="E237" s="106">
        <v>242742</v>
      </c>
      <c r="F237" s="107">
        <v>2551046</v>
      </c>
      <c r="G237" s="108"/>
      <c r="H237" s="109"/>
      <c r="I237" s="108"/>
      <c r="J237" s="110"/>
      <c r="K237" s="111">
        <f t="shared" si="6"/>
        <v>-2308304</v>
      </c>
      <c r="L237" s="112">
        <f t="shared" si="7"/>
        <v>-90.484609058401915</v>
      </c>
    </row>
    <row r="238" spans="1:12" s="120" customFormat="1" ht="18.75" x14ac:dyDescent="0.25">
      <c r="A238" s="131"/>
      <c r="B238" s="132"/>
      <c r="C238" s="118" t="s">
        <v>451</v>
      </c>
      <c r="D238" s="119" t="s">
        <v>452</v>
      </c>
      <c r="E238" s="106">
        <v>0</v>
      </c>
      <c r="F238" s="107">
        <v>0</v>
      </c>
      <c r="G238" s="108"/>
      <c r="H238" s="109"/>
      <c r="I238" s="108"/>
      <c r="J238" s="110"/>
      <c r="K238" s="111">
        <f t="shared" si="6"/>
        <v>0</v>
      </c>
      <c r="L238" s="112">
        <v>0</v>
      </c>
    </row>
    <row r="239" spans="1:12" s="120" customFormat="1" ht="18.75" x14ac:dyDescent="0.25">
      <c r="A239" s="131"/>
      <c r="B239" s="132" t="s">
        <v>159</v>
      </c>
      <c r="C239" s="118" t="s">
        <v>453</v>
      </c>
      <c r="D239" s="119" t="s">
        <v>454</v>
      </c>
      <c r="E239" s="106">
        <v>0</v>
      </c>
      <c r="F239" s="107">
        <v>0</v>
      </c>
      <c r="G239" s="108"/>
      <c r="H239" s="109"/>
      <c r="I239" s="108"/>
      <c r="J239" s="110"/>
      <c r="K239" s="111">
        <f t="shared" si="6"/>
        <v>0</v>
      </c>
      <c r="L239" s="112">
        <v>0</v>
      </c>
    </row>
    <row r="240" spans="1:12" s="120" customFormat="1" ht="18.75" x14ac:dyDescent="0.25">
      <c r="A240" s="131"/>
      <c r="B240" s="132"/>
      <c r="C240" s="118" t="s">
        <v>455</v>
      </c>
      <c r="D240" s="119" t="s">
        <v>456</v>
      </c>
      <c r="E240" s="106">
        <v>28219475.469999999</v>
      </c>
      <c r="F240" s="107">
        <v>29665702.32</v>
      </c>
      <c r="G240" s="108"/>
      <c r="H240" s="109"/>
      <c r="I240" s="108"/>
      <c r="J240" s="110"/>
      <c r="K240" s="111">
        <f t="shared" si="6"/>
        <v>-1446226.8500000015</v>
      </c>
      <c r="L240" s="112">
        <f t="shared" si="7"/>
        <v>-4.8750804359854492</v>
      </c>
    </row>
    <row r="241" spans="1:12" s="120" customFormat="1" ht="18.75" x14ac:dyDescent="0.25">
      <c r="A241" s="131"/>
      <c r="B241" s="132"/>
      <c r="C241" s="118" t="s">
        <v>457</v>
      </c>
      <c r="D241" s="119" t="s">
        <v>458</v>
      </c>
      <c r="E241" s="106">
        <v>50009.98</v>
      </c>
      <c r="F241" s="107">
        <v>201991.43</v>
      </c>
      <c r="G241" s="108"/>
      <c r="H241" s="109"/>
      <c r="I241" s="108"/>
      <c r="J241" s="110"/>
      <c r="K241" s="111">
        <f t="shared" si="6"/>
        <v>-151981.44999999998</v>
      </c>
      <c r="L241" s="112">
        <f t="shared" si="7"/>
        <v>-75.241533762100687</v>
      </c>
    </row>
    <row r="242" spans="1:12" s="120" customFormat="1" ht="18.75" x14ac:dyDescent="0.25">
      <c r="A242" s="102" t="s">
        <v>30</v>
      </c>
      <c r="B242" s="103"/>
      <c r="C242" s="115" t="s">
        <v>459</v>
      </c>
      <c r="D242" s="116" t="s">
        <v>460</v>
      </c>
      <c r="E242" s="106">
        <v>1583594.44</v>
      </c>
      <c r="F242" s="107">
        <v>1445855.56</v>
      </c>
      <c r="G242" s="108"/>
      <c r="H242" s="109"/>
      <c r="I242" s="108"/>
      <c r="J242" s="110"/>
      <c r="K242" s="111">
        <f t="shared" si="6"/>
        <v>137738.87999999989</v>
      </c>
      <c r="L242" s="112">
        <f t="shared" si="7"/>
        <v>9.5264619655368534</v>
      </c>
    </row>
    <row r="243" spans="1:12" s="120" customFormat="1" ht="18.75" x14ac:dyDescent="0.25">
      <c r="A243" s="102"/>
      <c r="B243" s="103" t="s">
        <v>65</v>
      </c>
      <c r="C243" s="118" t="s">
        <v>461</v>
      </c>
      <c r="D243" s="119" t="s">
        <v>462</v>
      </c>
      <c r="E243" s="106">
        <v>0</v>
      </c>
      <c r="F243" s="107">
        <v>0</v>
      </c>
      <c r="G243" s="108"/>
      <c r="H243" s="109"/>
      <c r="I243" s="108"/>
      <c r="J243" s="110"/>
      <c r="K243" s="111">
        <f t="shared" si="6"/>
        <v>0</v>
      </c>
      <c r="L243" s="112">
        <v>0</v>
      </c>
    </row>
    <row r="244" spans="1:12" s="120" customFormat="1" ht="18.75" x14ac:dyDescent="0.25">
      <c r="A244" s="102"/>
      <c r="B244" s="103"/>
      <c r="C244" s="118" t="s">
        <v>463</v>
      </c>
      <c r="D244" s="119" t="s">
        <v>464</v>
      </c>
      <c r="E244" s="106">
        <v>0</v>
      </c>
      <c r="F244" s="107">
        <v>0</v>
      </c>
      <c r="G244" s="108"/>
      <c r="H244" s="109"/>
      <c r="I244" s="108"/>
      <c r="J244" s="110"/>
      <c r="K244" s="111">
        <f t="shared" si="6"/>
        <v>0</v>
      </c>
      <c r="L244" s="112">
        <v>0</v>
      </c>
    </row>
    <row r="245" spans="1:12" s="88" customFormat="1" ht="18.75" x14ac:dyDescent="0.25">
      <c r="A245" s="126"/>
      <c r="B245" s="127" t="s">
        <v>152</v>
      </c>
      <c r="C245" s="118" t="s">
        <v>465</v>
      </c>
      <c r="D245" s="119" t="s">
        <v>466</v>
      </c>
      <c r="E245" s="106">
        <v>0</v>
      </c>
      <c r="F245" s="107">
        <v>0</v>
      </c>
      <c r="G245" s="108"/>
      <c r="H245" s="109"/>
      <c r="I245" s="108"/>
      <c r="J245" s="110"/>
      <c r="K245" s="111">
        <f t="shared" si="6"/>
        <v>0</v>
      </c>
      <c r="L245" s="112">
        <v>0</v>
      </c>
    </row>
    <row r="246" spans="1:12" s="88" customFormat="1" ht="18.75" x14ac:dyDescent="0.25">
      <c r="A246" s="126"/>
      <c r="B246" s="127"/>
      <c r="C246" s="118" t="s">
        <v>467</v>
      </c>
      <c r="D246" s="119" t="s">
        <v>468</v>
      </c>
      <c r="E246" s="106">
        <v>1583594.44</v>
      </c>
      <c r="F246" s="107">
        <v>1445855.56</v>
      </c>
      <c r="G246" s="108"/>
      <c r="H246" s="109"/>
      <c r="I246" s="108"/>
      <c r="J246" s="110"/>
      <c r="K246" s="111">
        <f t="shared" si="6"/>
        <v>137738.87999999989</v>
      </c>
      <c r="L246" s="112">
        <f t="shared" si="7"/>
        <v>9.5264619655368534</v>
      </c>
    </row>
    <row r="247" spans="1:12" s="88" customFormat="1" ht="18.75" x14ac:dyDescent="0.25">
      <c r="A247" s="126" t="s">
        <v>30</v>
      </c>
      <c r="B247" s="127"/>
      <c r="C247" s="115" t="s">
        <v>469</v>
      </c>
      <c r="D247" s="116" t="s">
        <v>470</v>
      </c>
      <c r="E247" s="106">
        <v>5050309.66</v>
      </c>
      <c r="F247" s="107">
        <v>5776134.54</v>
      </c>
      <c r="G247" s="108"/>
      <c r="H247" s="109"/>
      <c r="I247" s="108"/>
      <c r="J247" s="110"/>
      <c r="K247" s="111">
        <f t="shared" si="6"/>
        <v>-725824.87999999989</v>
      </c>
      <c r="L247" s="112">
        <f t="shared" si="7"/>
        <v>-12.565927524257422</v>
      </c>
    </row>
    <row r="248" spans="1:12" s="88" customFormat="1" ht="18.75" x14ac:dyDescent="0.25">
      <c r="A248" s="126"/>
      <c r="B248" s="127" t="s">
        <v>65</v>
      </c>
      <c r="C248" s="118" t="s">
        <v>471</v>
      </c>
      <c r="D248" s="119" t="s">
        <v>472</v>
      </c>
      <c r="E248" s="106">
        <v>0</v>
      </c>
      <c r="F248" s="107">
        <v>0</v>
      </c>
      <c r="G248" s="108"/>
      <c r="H248" s="109"/>
      <c r="I248" s="108"/>
      <c r="J248" s="110"/>
      <c r="K248" s="111">
        <f t="shared" si="6"/>
        <v>0</v>
      </c>
      <c r="L248" s="112">
        <v>0</v>
      </c>
    </row>
    <row r="249" spans="1:12" s="88" customFormat="1" ht="18.75" x14ac:dyDescent="0.25">
      <c r="A249" s="126"/>
      <c r="B249" s="127"/>
      <c r="C249" s="118" t="s">
        <v>473</v>
      </c>
      <c r="D249" s="119" t="s">
        <v>474</v>
      </c>
      <c r="E249" s="106">
        <v>0</v>
      </c>
      <c r="F249" s="107">
        <v>0</v>
      </c>
      <c r="G249" s="108"/>
      <c r="H249" s="109"/>
      <c r="I249" s="108"/>
      <c r="J249" s="110"/>
      <c r="K249" s="111">
        <f t="shared" si="6"/>
        <v>0</v>
      </c>
      <c r="L249" s="112">
        <v>0</v>
      </c>
    </row>
    <row r="250" spans="1:12" s="88" customFormat="1" ht="18.75" x14ac:dyDescent="0.25">
      <c r="A250" s="126"/>
      <c r="B250" s="127" t="s">
        <v>152</v>
      </c>
      <c r="C250" s="118" t="s">
        <v>475</v>
      </c>
      <c r="D250" s="119" t="s">
        <v>476</v>
      </c>
      <c r="E250" s="106">
        <v>0</v>
      </c>
      <c r="F250" s="107">
        <v>0</v>
      </c>
      <c r="G250" s="108"/>
      <c r="H250" s="109"/>
      <c r="I250" s="108"/>
      <c r="J250" s="110"/>
      <c r="K250" s="111">
        <f t="shared" si="6"/>
        <v>0</v>
      </c>
      <c r="L250" s="112">
        <v>0</v>
      </c>
    </row>
    <row r="251" spans="1:12" s="88" customFormat="1" ht="18.75" x14ac:dyDescent="0.25">
      <c r="A251" s="126"/>
      <c r="B251" s="127"/>
      <c r="C251" s="118" t="s">
        <v>477</v>
      </c>
      <c r="D251" s="119" t="s">
        <v>478</v>
      </c>
      <c r="E251" s="106">
        <v>5050309.66</v>
      </c>
      <c r="F251" s="107">
        <v>5776134.54</v>
      </c>
      <c r="G251" s="108"/>
      <c r="H251" s="109"/>
      <c r="I251" s="108"/>
      <c r="J251" s="110"/>
      <c r="K251" s="111">
        <f t="shared" si="6"/>
        <v>-725824.87999999989</v>
      </c>
      <c r="L251" s="112">
        <f t="shared" si="7"/>
        <v>-12.565927524257422</v>
      </c>
    </row>
    <row r="252" spans="1:12" s="88" customFormat="1" ht="18.75" x14ac:dyDescent="0.25">
      <c r="A252" s="126" t="s">
        <v>30</v>
      </c>
      <c r="B252" s="127"/>
      <c r="C252" s="115" t="s">
        <v>479</v>
      </c>
      <c r="D252" s="116" t="s">
        <v>480</v>
      </c>
      <c r="E252" s="106">
        <v>100374607.94</v>
      </c>
      <c r="F252" s="107">
        <v>91243595.719999999</v>
      </c>
      <c r="G252" s="108"/>
      <c r="H252" s="109"/>
      <c r="I252" s="108"/>
      <c r="J252" s="110"/>
      <c r="K252" s="111">
        <f t="shared" si="6"/>
        <v>9131012.2199999988</v>
      </c>
      <c r="L252" s="112">
        <f t="shared" si="7"/>
        <v>10.007291084867385</v>
      </c>
    </row>
    <row r="253" spans="1:12" s="88" customFormat="1" ht="18.75" x14ac:dyDescent="0.25">
      <c r="A253" s="126"/>
      <c r="B253" s="127" t="s">
        <v>65</v>
      </c>
      <c r="C253" s="118" t="s">
        <v>481</v>
      </c>
      <c r="D253" s="119" t="s">
        <v>482</v>
      </c>
      <c r="E253" s="106">
        <v>50031456</v>
      </c>
      <c r="F253" s="107">
        <v>49382079</v>
      </c>
      <c r="G253" s="108"/>
      <c r="H253" s="109"/>
      <c r="I253" s="108"/>
      <c r="J253" s="110"/>
      <c r="K253" s="111">
        <f t="shared" si="6"/>
        <v>649377</v>
      </c>
      <c r="L253" s="112">
        <f t="shared" si="7"/>
        <v>1.315005388898268</v>
      </c>
    </row>
    <row r="254" spans="1:12" s="88" customFormat="1" ht="18.75" x14ac:dyDescent="0.25">
      <c r="A254" s="126"/>
      <c r="B254" s="127"/>
      <c r="C254" s="118" t="s">
        <v>483</v>
      </c>
      <c r="D254" s="119" t="s">
        <v>484</v>
      </c>
      <c r="E254" s="106">
        <v>0</v>
      </c>
      <c r="F254" s="107">
        <v>0</v>
      </c>
      <c r="G254" s="108"/>
      <c r="H254" s="109"/>
      <c r="I254" s="108"/>
      <c r="J254" s="110"/>
      <c r="K254" s="111">
        <f t="shared" si="6"/>
        <v>0</v>
      </c>
      <c r="L254" s="112">
        <v>0</v>
      </c>
    </row>
    <row r="255" spans="1:12" s="88" customFormat="1" ht="18.75" x14ac:dyDescent="0.25">
      <c r="A255" s="126"/>
      <c r="B255" s="127" t="s">
        <v>152</v>
      </c>
      <c r="C255" s="118" t="s">
        <v>485</v>
      </c>
      <c r="D255" s="119" t="s">
        <v>486</v>
      </c>
      <c r="E255" s="106">
        <v>25844478</v>
      </c>
      <c r="F255" s="107">
        <v>19398230</v>
      </c>
      <c r="G255" s="108"/>
      <c r="H255" s="109"/>
      <c r="I255" s="108"/>
      <c r="J255" s="110"/>
      <c r="K255" s="111">
        <f t="shared" si="6"/>
        <v>6446248</v>
      </c>
      <c r="L255" s="112">
        <f t="shared" si="7"/>
        <v>33.231114385178437</v>
      </c>
    </row>
    <row r="256" spans="1:12" s="88" customFormat="1" ht="18.75" x14ac:dyDescent="0.25">
      <c r="A256" s="126" t="s">
        <v>30</v>
      </c>
      <c r="B256" s="127"/>
      <c r="C256" s="118" t="s">
        <v>487</v>
      </c>
      <c r="D256" s="119" t="s">
        <v>488</v>
      </c>
      <c r="E256" s="106">
        <v>24498673.939999998</v>
      </c>
      <c r="F256" s="107">
        <v>22463286.719999999</v>
      </c>
      <c r="G256" s="108"/>
      <c r="H256" s="109"/>
      <c r="I256" s="108"/>
      <c r="J256" s="110"/>
      <c r="K256" s="111">
        <f t="shared" si="6"/>
        <v>2035387.2199999988</v>
      </c>
      <c r="L256" s="112">
        <f t="shared" si="7"/>
        <v>9.0609501867231597</v>
      </c>
    </row>
    <row r="257" spans="1:12" s="88" customFormat="1" ht="18.75" x14ac:dyDescent="0.25">
      <c r="A257" s="126"/>
      <c r="B257" s="127"/>
      <c r="C257" s="121" t="s">
        <v>489</v>
      </c>
      <c r="D257" s="122" t="s">
        <v>490</v>
      </c>
      <c r="E257" s="106">
        <v>10123254</v>
      </c>
      <c r="F257" s="107">
        <v>9186613</v>
      </c>
      <c r="G257" s="108"/>
      <c r="H257" s="109"/>
      <c r="I257" s="108"/>
      <c r="J257" s="110"/>
      <c r="K257" s="111">
        <f t="shared" si="6"/>
        <v>936641</v>
      </c>
      <c r="L257" s="112">
        <f t="shared" si="7"/>
        <v>10.195716310244048</v>
      </c>
    </row>
    <row r="258" spans="1:12" s="88" customFormat="1" ht="18.75" x14ac:dyDescent="0.25">
      <c r="A258" s="126"/>
      <c r="B258" s="127"/>
      <c r="C258" s="121" t="s">
        <v>491</v>
      </c>
      <c r="D258" s="122" t="s">
        <v>492</v>
      </c>
      <c r="E258" s="106">
        <v>5062502</v>
      </c>
      <c r="F258" s="107">
        <v>4740012</v>
      </c>
      <c r="G258" s="108"/>
      <c r="H258" s="109"/>
      <c r="I258" s="108"/>
      <c r="J258" s="110"/>
      <c r="K258" s="111">
        <f t="shared" si="6"/>
        <v>322490</v>
      </c>
      <c r="L258" s="112">
        <f t="shared" si="7"/>
        <v>6.8035692736642863</v>
      </c>
    </row>
    <row r="259" spans="1:12" s="88" customFormat="1" ht="18.75" x14ac:dyDescent="0.25">
      <c r="A259" s="126"/>
      <c r="B259" s="127"/>
      <c r="C259" s="121" t="s">
        <v>493</v>
      </c>
      <c r="D259" s="122" t="s">
        <v>494</v>
      </c>
      <c r="E259" s="106">
        <v>9312917.9399999995</v>
      </c>
      <c r="F259" s="107">
        <v>8536661.7200000007</v>
      </c>
      <c r="G259" s="108"/>
      <c r="H259" s="109"/>
      <c r="I259" s="108"/>
      <c r="J259" s="110"/>
      <c r="K259" s="111">
        <f t="shared" si="6"/>
        <v>776256.21999999881</v>
      </c>
      <c r="L259" s="112">
        <f t="shared" si="7"/>
        <v>9.0932058158209266</v>
      </c>
    </row>
    <row r="260" spans="1:12" s="88" customFormat="1" ht="18.75" x14ac:dyDescent="0.25">
      <c r="A260" s="126"/>
      <c r="B260" s="127"/>
      <c r="C260" s="121" t="s">
        <v>495</v>
      </c>
      <c r="D260" s="122" t="s">
        <v>496</v>
      </c>
      <c r="E260" s="106">
        <v>0</v>
      </c>
      <c r="F260" s="107">
        <v>0</v>
      </c>
      <c r="G260" s="108"/>
      <c r="H260" s="109"/>
      <c r="I260" s="108"/>
      <c r="J260" s="110"/>
      <c r="K260" s="111">
        <f t="shared" si="6"/>
        <v>0</v>
      </c>
      <c r="L260" s="112">
        <v>0</v>
      </c>
    </row>
    <row r="261" spans="1:12" s="88" customFormat="1" ht="18.75" x14ac:dyDescent="0.25">
      <c r="A261" s="126"/>
      <c r="B261" s="127"/>
      <c r="C261" s="118" t="s">
        <v>497</v>
      </c>
      <c r="D261" s="119" t="s">
        <v>498</v>
      </c>
      <c r="E261" s="106">
        <v>0</v>
      </c>
      <c r="F261" s="107">
        <v>0</v>
      </c>
      <c r="G261" s="108"/>
      <c r="H261" s="109"/>
      <c r="I261" s="108"/>
      <c r="J261" s="110"/>
      <c r="K261" s="111">
        <f t="shared" si="6"/>
        <v>0</v>
      </c>
      <c r="L261" s="112">
        <v>0</v>
      </c>
    </row>
    <row r="262" spans="1:12" s="88" customFormat="1" ht="18.75" x14ac:dyDescent="0.25">
      <c r="A262" s="126" t="s">
        <v>30</v>
      </c>
      <c r="B262" s="127"/>
      <c r="C262" s="115" t="s">
        <v>499</v>
      </c>
      <c r="D262" s="116" t="s">
        <v>500</v>
      </c>
      <c r="E262" s="106">
        <v>19366288.450000003</v>
      </c>
      <c r="F262" s="107">
        <v>20406257.279999997</v>
      </c>
      <c r="G262" s="108"/>
      <c r="H262" s="109"/>
      <c r="I262" s="108"/>
      <c r="J262" s="110"/>
      <c r="K262" s="111">
        <f t="shared" si="6"/>
        <v>-1039968.8299999945</v>
      </c>
      <c r="L262" s="112">
        <f t="shared" si="7"/>
        <v>-5.0963232293423015</v>
      </c>
    </row>
    <row r="263" spans="1:12" s="88" customFormat="1" ht="18.75" x14ac:dyDescent="0.25">
      <c r="A263" s="126"/>
      <c r="B263" s="127" t="s">
        <v>65</v>
      </c>
      <c r="C263" s="118" t="s">
        <v>501</v>
      </c>
      <c r="D263" s="119" t="s">
        <v>502</v>
      </c>
      <c r="E263" s="106">
        <v>0</v>
      </c>
      <c r="F263" s="107">
        <v>0</v>
      </c>
      <c r="G263" s="108"/>
      <c r="H263" s="109"/>
      <c r="I263" s="108"/>
      <c r="J263" s="110"/>
      <c r="K263" s="111">
        <f t="shared" si="6"/>
        <v>0</v>
      </c>
      <c r="L263" s="112">
        <v>0</v>
      </c>
    </row>
    <row r="264" spans="1:12" s="120" customFormat="1" ht="18.75" x14ac:dyDescent="0.25">
      <c r="A264" s="102"/>
      <c r="B264" s="103"/>
      <c r="C264" s="118" t="s">
        <v>503</v>
      </c>
      <c r="D264" s="119" t="s">
        <v>504</v>
      </c>
      <c r="E264" s="106">
        <v>0</v>
      </c>
      <c r="F264" s="107">
        <v>0</v>
      </c>
      <c r="G264" s="108"/>
      <c r="H264" s="109"/>
      <c r="I264" s="108"/>
      <c r="J264" s="110"/>
      <c r="K264" s="111">
        <f t="shared" si="6"/>
        <v>0</v>
      </c>
      <c r="L264" s="112">
        <v>0</v>
      </c>
    </row>
    <row r="265" spans="1:12" s="120" customFormat="1" ht="18.75" x14ac:dyDescent="0.25">
      <c r="A265" s="102"/>
      <c r="B265" s="103" t="s">
        <v>159</v>
      </c>
      <c r="C265" s="118" t="s">
        <v>505</v>
      </c>
      <c r="D265" s="119" t="s">
        <v>506</v>
      </c>
      <c r="E265" s="106">
        <v>0</v>
      </c>
      <c r="F265" s="107">
        <v>0</v>
      </c>
      <c r="G265" s="108"/>
      <c r="H265" s="109"/>
      <c r="I265" s="108"/>
      <c r="J265" s="110"/>
      <c r="K265" s="111">
        <f t="shared" si="6"/>
        <v>0</v>
      </c>
      <c r="L265" s="112">
        <v>0</v>
      </c>
    </row>
    <row r="266" spans="1:12" s="120" customFormat="1" ht="18.75" x14ac:dyDescent="0.25">
      <c r="A266" s="102"/>
      <c r="B266" s="103"/>
      <c r="C266" s="118" t="s">
        <v>507</v>
      </c>
      <c r="D266" s="119" t="s">
        <v>508</v>
      </c>
      <c r="E266" s="106">
        <v>18396899.770000003</v>
      </c>
      <c r="F266" s="107">
        <v>19411539.049999997</v>
      </c>
      <c r="G266" s="108"/>
      <c r="H266" s="109"/>
      <c r="I266" s="108"/>
      <c r="J266" s="110"/>
      <c r="K266" s="111">
        <f t="shared" si="6"/>
        <v>-1014639.2799999937</v>
      </c>
      <c r="L266" s="112">
        <f t="shared" si="7"/>
        <v>-5.226990386421698</v>
      </c>
    </row>
    <row r="267" spans="1:12" s="120" customFormat="1" ht="18.75" x14ac:dyDescent="0.25">
      <c r="A267" s="131"/>
      <c r="B267" s="132"/>
      <c r="C267" s="118" t="s">
        <v>509</v>
      </c>
      <c r="D267" s="119" t="s">
        <v>510</v>
      </c>
      <c r="E267" s="106">
        <v>969388.68</v>
      </c>
      <c r="F267" s="107">
        <v>994718.23</v>
      </c>
      <c r="G267" s="108"/>
      <c r="H267" s="109"/>
      <c r="I267" s="108"/>
      <c r="J267" s="110"/>
      <c r="K267" s="111">
        <f t="shared" si="6"/>
        <v>-25329.54999999993</v>
      </c>
      <c r="L267" s="112">
        <f t="shared" si="7"/>
        <v>-2.5464045230175314</v>
      </c>
    </row>
    <row r="268" spans="1:12" s="120" customFormat="1" ht="18.75" x14ac:dyDescent="0.25">
      <c r="A268" s="102" t="s">
        <v>30</v>
      </c>
      <c r="B268" s="103"/>
      <c r="C268" s="115" t="s">
        <v>511</v>
      </c>
      <c r="D268" s="116" t="s">
        <v>512</v>
      </c>
      <c r="E268" s="106">
        <v>14165208</v>
      </c>
      <c r="F268" s="107">
        <v>10672699</v>
      </c>
      <c r="G268" s="108"/>
      <c r="H268" s="109"/>
      <c r="I268" s="108"/>
      <c r="J268" s="110"/>
      <c r="K268" s="111">
        <f t="shared" si="6"/>
        <v>3492509</v>
      </c>
      <c r="L268" s="112">
        <f t="shared" si="7"/>
        <v>32.723765562956473</v>
      </c>
    </row>
    <row r="269" spans="1:12" s="120" customFormat="1" ht="18.75" x14ac:dyDescent="0.25">
      <c r="A269" s="102"/>
      <c r="B269" s="103" t="s">
        <v>65</v>
      </c>
      <c r="C269" s="118" t="s">
        <v>513</v>
      </c>
      <c r="D269" s="119" t="s">
        <v>514</v>
      </c>
      <c r="E269" s="106">
        <v>9134245</v>
      </c>
      <c r="F269" s="107">
        <v>7868725</v>
      </c>
      <c r="G269" s="108"/>
      <c r="H269" s="109"/>
      <c r="I269" s="108"/>
      <c r="J269" s="110"/>
      <c r="K269" s="111">
        <f t="shared" si="6"/>
        <v>1265520</v>
      </c>
      <c r="L269" s="112">
        <f t="shared" si="7"/>
        <v>16.082910509644194</v>
      </c>
    </row>
    <row r="270" spans="1:12" s="120" customFormat="1" ht="18.75" x14ac:dyDescent="0.25">
      <c r="A270" s="102"/>
      <c r="B270" s="103"/>
      <c r="C270" s="118" t="s">
        <v>515</v>
      </c>
      <c r="D270" s="119" t="s">
        <v>516</v>
      </c>
      <c r="E270" s="106">
        <v>0</v>
      </c>
      <c r="F270" s="107">
        <v>0</v>
      </c>
      <c r="G270" s="108"/>
      <c r="H270" s="109"/>
      <c r="I270" s="108"/>
      <c r="J270" s="110"/>
      <c r="K270" s="111">
        <f t="shared" si="6"/>
        <v>0</v>
      </c>
      <c r="L270" s="112">
        <v>0</v>
      </c>
    </row>
    <row r="271" spans="1:12" s="120" customFormat="1" ht="18.75" x14ac:dyDescent="0.25">
      <c r="A271" s="102"/>
      <c r="B271" s="103" t="s">
        <v>152</v>
      </c>
      <c r="C271" s="118" t="s">
        <v>517</v>
      </c>
      <c r="D271" s="119" t="s">
        <v>518</v>
      </c>
      <c r="E271" s="106">
        <v>2376828</v>
      </c>
      <c r="F271" s="107">
        <v>1512643</v>
      </c>
      <c r="G271" s="108"/>
      <c r="H271" s="109"/>
      <c r="I271" s="108"/>
      <c r="J271" s="110"/>
      <c r="K271" s="111">
        <f t="shared" si="6"/>
        <v>864185</v>
      </c>
      <c r="L271" s="112">
        <f t="shared" si="7"/>
        <v>57.130796889946936</v>
      </c>
    </row>
    <row r="272" spans="1:12" s="120" customFormat="1" ht="18.75" x14ac:dyDescent="0.25">
      <c r="A272" s="102"/>
      <c r="B272" s="103"/>
      <c r="C272" s="118" t="s">
        <v>519</v>
      </c>
      <c r="D272" s="119" t="s">
        <v>520</v>
      </c>
      <c r="E272" s="106">
        <v>2654135</v>
      </c>
      <c r="F272" s="107">
        <v>1291331</v>
      </c>
      <c r="G272" s="108"/>
      <c r="H272" s="109"/>
      <c r="I272" s="108"/>
      <c r="J272" s="110"/>
      <c r="K272" s="111">
        <f t="shared" si="6"/>
        <v>1362804</v>
      </c>
      <c r="L272" s="112">
        <v>100</v>
      </c>
    </row>
    <row r="273" spans="1:12" s="120" customFormat="1" ht="18.75" x14ac:dyDescent="0.25">
      <c r="A273" s="131"/>
      <c r="B273" s="132"/>
      <c r="C273" s="118" t="s">
        <v>521</v>
      </c>
      <c r="D273" s="119" t="s">
        <v>522</v>
      </c>
      <c r="E273" s="106">
        <v>0</v>
      </c>
      <c r="F273" s="107">
        <v>0</v>
      </c>
      <c r="G273" s="108"/>
      <c r="H273" s="109"/>
      <c r="I273" s="108"/>
      <c r="J273" s="110"/>
      <c r="K273" s="111">
        <f t="shared" si="6"/>
        <v>0</v>
      </c>
      <c r="L273" s="112">
        <v>0</v>
      </c>
    </row>
    <row r="274" spans="1:12" s="120" customFormat="1" ht="18.75" x14ac:dyDescent="0.25">
      <c r="A274" s="102"/>
      <c r="B274" s="103"/>
      <c r="C274" s="118" t="s">
        <v>523</v>
      </c>
      <c r="D274" s="119" t="s">
        <v>524</v>
      </c>
      <c r="E274" s="106">
        <v>0</v>
      </c>
      <c r="F274" s="107">
        <v>0</v>
      </c>
      <c r="G274" s="108"/>
      <c r="H274" s="109"/>
      <c r="I274" s="108"/>
      <c r="J274" s="110"/>
      <c r="K274" s="111">
        <f t="shared" si="6"/>
        <v>0</v>
      </c>
      <c r="L274" s="112">
        <v>0</v>
      </c>
    </row>
    <row r="275" spans="1:12" s="120" customFormat="1" ht="18.75" x14ac:dyDescent="0.25">
      <c r="A275" s="102" t="s">
        <v>30</v>
      </c>
      <c r="B275" s="103"/>
      <c r="C275" s="115" t="s">
        <v>525</v>
      </c>
      <c r="D275" s="116" t="s">
        <v>526</v>
      </c>
      <c r="E275" s="106">
        <v>2668723.66</v>
      </c>
      <c r="F275" s="107">
        <v>2219773.1</v>
      </c>
      <c r="G275" s="108"/>
      <c r="H275" s="109"/>
      <c r="I275" s="108"/>
      <c r="J275" s="110"/>
      <c r="K275" s="111">
        <f t="shared" si="6"/>
        <v>448950.56000000006</v>
      </c>
      <c r="L275" s="112">
        <f t="shared" si="7"/>
        <v>20.225065345642761</v>
      </c>
    </row>
    <row r="276" spans="1:12" s="120" customFormat="1" ht="18.75" x14ac:dyDescent="0.25">
      <c r="A276" s="102"/>
      <c r="B276" s="103" t="s">
        <v>65</v>
      </c>
      <c r="C276" s="118" t="s">
        <v>527</v>
      </c>
      <c r="D276" s="119" t="s">
        <v>528</v>
      </c>
      <c r="E276" s="106">
        <v>15917</v>
      </c>
      <c r="F276" s="107">
        <v>14087</v>
      </c>
      <c r="G276" s="108"/>
      <c r="H276" s="109"/>
      <c r="I276" s="108"/>
      <c r="J276" s="110"/>
      <c r="K276" s="111">
        <f t="shared" si="6"/>
        <v>1830</v>
      </c>
      <c r="L276" s="112">
        <f t="shared" si="7"/>
        <v>12.990700645985662</v>
      </c>
    </row>
    <row r="277" spans="1:12" s="120" customFormat="1" ht="18.75" x14ac:dyDescent="0.25">
      <c r="A277" s="102"/>
      <c r="B277" s="103"/>
      <c r="C277" s="118" t="s">
        <v>529</v>
      </c>
      <c r="D277" s="119" t="s">
        <v>530</v>
      </c>
      <c r="E277" s="106">
        <v>0</v>
      </c>
      <c r="F277" s="107">
        <v>0</v>
      </c>
      <c r="G277" s="108"/>
      <c r="H277" s="109"/>
      <c r="I277" s="108"/>
      <c r="J277" s="110"/>
      <c r="K277" s="111">
        <f t="shared" si="6"/>
        <v>0</v>
      </c>
      <c r="L277" s="112">
        <v>0</v>
      </c>
    </row>
    <row r="278" spans="1:12" s="120" customFormat="1" ht="18.75" x14ac:dyDescent="0.25">
      <c r="A278" s="102"/>
      <c r="B278" s="103" t="s">
        <v>152</v>
      </c>
      <c r="C278" s="118" t="s">
        <v>531</v>
      </c>
      <c r="D278" s="119" t="s">
        <v>532</v>
      </c>
      <c r="E278" s="106">
        <v>194561</v>
      </c>
      <c r="F278" s="107">
        <v>146395</v>
      </c>
      <c r="G278" s="108"/>
      <c r="H278" s="109"/>
      <c r="I278" s="108"/>
      <c r="J278" s="110"/>
      <c r="K278" s="111">
        <f t="shared" si="6"/>
        <v>48166</v>
      </c>
      <c r="L278" s="112">
        <f t="shared" si="7"/>
        <v>32.901396905632026</v>
      </c>
    </row>
    <row r="279" spans="1:12" s="120" customFormat="1" ht="18.75" x14ac:dyDescent="0.25">
      <c r="A279" s="102"/>
      <c r="B279" s="103"/>
      <c r="C279" s="118" t="s">
        <v>533</v>
      </c>
      <c r="D279" s="119" t="s">
        <v>534</v>
      </c>
      <c r="E279" s="106">
        <v>2458245.66</v>
      </c>
      <c r="F279" s="107">
        <v>2059291.1</v>
      </c>
      <c r="G279" s="108"/>
      <c r="H279" s="109"/>
      <c r="I279" s="108"/>
      <c r="J279" s="110"/>
      <c r="K279" s="111">
        <f t="shared" si="6"/>
        <v>398954.56000000006</v>
      </c>
      <c r="L279" s="112">
        <f t="shared" si="7"/>
        <v>19.37339310600624</v>
      </c>
    </row>
    <row r="280" spans="1:12" s="120" customFormat="1" ht="18.75" x14ac:dyDescent="0.25">
      <c r="A280" s="102"/>
      <c r="B280" s="103"/>
      <c r="C280" s="118" t="s">
        <v>535</v>
      </c>
      <c r="D280" s="119" t="s">
        <v>536</v>
      </c>
      <c r="E280" s="106">
        <v>0</v>
      </c>
      <c r="F280" s="107">
        <v>0</v>
      </c>
      <c r="G280" s="108"/>
      <c r="H280" s="109"/>
      <c r="I280" s="108"/>
      <c r="J280" s="110"/>
      <c r="K280" s="111">
        <f t="shared" si="6"/>
        <v>0</v>
      </c>
      <c r="L280" s="112">
        <v>0</v>
      </c>
    </row>
    <row r="281" spans="1:12" s="120" customFormat="1" ht="18.75" x14ac:dyDescent="0.25">
      <c r="A281" s="102" t="s">
        <v>30</v>
      </c>
      <c r="B281" s="103"/>
      <c r="C281" s="115" t="s">
        <v>537</v>
      </c>
      <c r="D281" s="116" t="s">
        <v>538</v>
      </c>
      <c r="E281" s="106">
        <v>9936633.2199999988</v>
      </c>
      <c r="F281" s="107">
        <v>6048288.2300000004</v>
      </c>
      <c r="G281" s="108"/>
      <c r="H281" s="109"/>
      <c r="I281" s="108"/>
      <c r="J281" s="110"/>
      <c r="K281" s="111">
        <f t="shared" si="6"/>
        <v>3888344.9899999984</v>
      </c>
      <c r="L281" s="112">
        <f t="shared" si="7"/>
        <v>64.288354690398052</v>
      </c>
    </row>
    <row r="282" spans="1:12" s="120" customFormat="1" ht="18.75" x14ac:dyDescent="0.25">
      <c r="A282" s="102"/>
      <c r="B282" s="103" t="s">
        <v>65</v>
      </c>
      <c r="C282" s="118" t="s">
        <v>539</v>
      </c>
      <c r="D282" s="119" t="s">
        <v>540</v>
      </c>
      <c r="E282" s="106">
        <v>0</v>
      </c>
      <c r="F282" s="107">
        <v>0</v>
      </c>
      <c r="G282" s="108"/>
      <c r="H282" s="109"/>
      <c r="I282" s="108"/>
      <c r="J282" s="110"/>
      <c r="K282" s="111">
        <f t="shared" si="6"/>
        <v>0</v>
      </c>
      <c r="L282" s="112">
        <v>0</v>
      </c>
    </row>
    <row r="283" spans="1:12" s="120" customFormat="1" ht="18.75" x14ac:dyDescent="0.25">
      <c r="A283" s="102"/>
      <c r="B283" s="103"/>
      <c r="C283" s="118" t="s">
        <v>541</v>
      </c>
      <c r="D283" s="119" t="s">
        <v>542</v>
      </c>
      <c r="E283" s="106">
        <v>0</v>
      </c>
      <c r="F283" s="107">
        <v>0</v>
      </c>
      <c r="G283" s="108"/>
      <c r="H283" s="109"/>
      <c r="I283" s="108"/>
      <c r="J283" s="110"/>
      <c r="K283" s="111">
        <f t="shared" si="6"/>
        <v>0</v>
      </c>
      <c r="L283" s="112">
        <v>0</v>
      </c>
    </row>
    <row r="284" spans="1:12" s="120" customFormat="1" ht="18.75" x14ac:dyDescent="0.25">
      <c r="A284" s="102"/>
      <c r="B284" s="103" t="s">
        <v>152</v>
      </c>
      <c r="C284" s="118" t="s">
        <v>543</v>
      </c>
      <c r="D284" s="119" t="s">
        <v>544</v>
      </c>
      <c r="E284" s="106">
        <v>171899</v>
      </c>
      <c r="F284" s="107">
        <v>117089</v>
      </c>
      <c r="G284" s="108"/>
      <c r="H284" s="109"/>
      <c r="I284" s="108"/>
      <c r="J284" s="110"/>
      <c r="K284" s="111">
        <f t="shared" si="6"/>
        <v>54810</v>
      </c>
      <c r="L284" s="112">
        <f t="shared" si="7"/>
        <v>46.810545824116694</v>
      </c>
    </row>
    <row r="285" spans="1:12" s="120" customFormat="1" ht="18.75" x14ac:dyDescent="0.25">
      <c r="A285" s="102"/>
      <c r="B285" s="103"/>
      <c r="C285" s="118" t="s">
        <v>545</v>
      </c>
      <c r="D285" s="119" t="s">
        <v>546</v>
      </c>
      <c r="E285" s="106">
        <v>9764734.2199999988</v>
      </c>
      <c r="F285" s="107">
        <v>5931199.2300000004</v>
      </c>
      <c r="G285" s="108"/>
      <c r="H285" s="109"/>
      <c r="I285" s="108"/>
      <c r="J285" s="110"/>
      <c r="K285" s="111">
        <f t="shared" si="6"/>
        <v>3833534.9899999984</v>
      </c>
      <c r="L285" s="112">
        <f t="shared" si="7"/>
        <v>64.633387639551572</v>
      </c>
    </row>
    <row r="286" spans="1:12" s="120" customFormat="1" ht="18.75" x14ac:dyDescent="0.25">
      <c r="A286" s="102" t="s">
        <v>30</v>
      </c>
      <c r="B286" s="103"/>
      <c r="C286" s="115" t="s">
        <v>547</v>
      </c>
      <c r="D286" s="116" t="s">
        <v>548</v>
      </c>
      <c r="E286" s="106">
        <v>25675619.699999999</v>
      </c>
      <c r="F286" s="107">
        <v>23897095.390000001</v>
      </c>
      <c r="G286" s="108"/>
      <c r="H286" s="109"/>
      <c r="I286" s="108"/>
      <c r="J286" s="110"/>
      <c r="K286" s="111">
        <f t="shared" ref="K286:K349" si="8">+E286-F286</f>
        <v>1778524.3099999987</v>
      </c>
      <c r="L286" s="112">
        <f t="shared" ref="L286:L349" si="9">+K286/F286*100</f>
        <v>7.4424288013858018</v>
      </c>
    </row>
    <row r="287" spans="1:12" s="120" customFormat="1" ht="18.75" x14ac:dyDescent="0.25">
      <c r="A287" s="102" t="s">
        <v>30</v>
      </c>
      <c r="B287" s="103" t="s">
        <v>65</v>
      </c>
      <c r="C287" s="118" t="s">
        <v>549</v>
      </c>
      <c r="D287" s="119" t="s">
        <v>550</v>
      </c>
      <c r="E287" s="106">
        <v>0</v>
      </c>
      <c r="F287" s="107">
        <v>0</v>
      </c>
      <c r="G287" s="108"/>
      <c r="H287" s="109"/>
      <c r="I287" s="108"/>
      <c r="J287" s="110"/>
      <c r="K287" s="111">
        <f t="shared" si="8"/>
        <v>0</v>
      </c>
      <c r="L287" s="112">
        <v>0</v>
      </c>
    </row>
    <row r="288" spans="1:12" s="88" customFormat="1" ht="18.75" x14ac:dyDescent="0.25">
      <c r="A288" s="126"/>
      <c r="B288" s="127" t="s">
        <v>65</v>
      </c>
      <c r="C288" s="121" t="s">
        <v>551</v>
      </c>
      <c r="D288" s="122" t="s">
        <v>552</v>
      </c>
      <c r="E288" s="106">
        <v>0</v>
      </c>
      <c r="F288" s="107">
        <v>0</v>
      </c>
      <c r="G288" s="108"/>
      <c r="H288" s="109"/>
      <c r="I288" s="108"/>
      <c r="J288" s="110"/>
      <c r="K288" s="111">
        <f t="shared" si="8"/>
        <v>0</v>
      </c>
      <c r="L288" s="112">
        <v>0</v>
      </c>
    </row>
    <row r="289" spans="1:12" s="88" customFormat="1" ht="18.75" x14ac:dyDescent="0.25">
      <c r="A289" s="126"/>
      <c r="B289" s="127" t="s">
        <v>65</v>
      </c>
      <c r="C289" s="121" t="s">
        <v>553</v>
      </c>
      <c r="D289" s="122" t="s">
        <v>554</v>
      </c>
      <c r="E289" s="106">
        <v>0</v>
      </c>
      <c r="F289" s="107">
        <v>0</v>
      </c>
      <c r="G289" s="108"/>
      <c r="H289" s="109"/>
      <c r="I289" s="108"/>
      <c r="J289" s="110"/>
      <c r="K289" s="111">
        <f t="shared" si="8"/>
        <v>0</v>
      </c>
      <c r="L289" s="112">
        <v>0</v>
      </c>
    </row>
    <row r="290" spans="1:12" s="120" customFormat="1" ht="18.75" x14ac:dyDescent="0.25">
      <c r="A290" s="102"/>
      <c r="B290" s="103"/>
      <c r="C290" s="118" t="s">
        <v>555</v>
      </c>
      <c r="D290" s="119" t="s">
        <v>556</v>
      </c>
      <c r="E290" s="106">
        <v>0</v>
      </c>
      <c r="F290" s="107">
        <v>0</v>
      </c>
      <c r="G290" s="108"/>
      <c r="H290" s="109"/>
      <c r="I290" s="108"/>
      <c r="J290" s="110"/>
      <c r="K290" s="111">
        <f t="shared" si="8"/>
        <v>0</v>
      </c>
      <c r="L290" s="112">
        <v>0</v>
      </c>
    </row>
    <row r="291" spans="1:12" s="120" customFormat="1" ht="25.5" x14ac:dyDescent="0.25">
      <c r="A291" s="102"/>
      <c r="B291" s="103" t="s">
        <v>152</v>
      </c>
      <c r="C291" s="118" t="s">
        <v>557</v>
      </c>
      <c r="D291" s="119" t="s">
        <v>558</v>
      </c>
      <c r="E291" s="106">
        <v>0</v>
      </c>
      <c r="F291" s="107">
        <v>0</v>
      </c>
      <c r="G291" s="108"/>
      <c r="H291" s="109"/>
      <c r="I291" s="108"/>
      <c r="J291" s="110"/>
      <c r="K291" s="111">
        <f t="shared" si="8"/>
        <v>0</v>
      </c>
      <c r="L291" s="112">
        <v>0</v>
      </c>
    </row>
    <row r="292" spans="1:12" s="120" customFormat="1" ht="18.75" x14ac:dyDescent="0.25">
      <c r="A292" s="102"/>
      <c r="B292" s="103" t="s">
        <v>159</v>
      </c>
      <c r="C292" s="118" t="s">
        <v>559</v>
      </c>
      <c r="D292" s="119" t="s">
        <v>560</v>
      </c>
      <c r="E292" s="106">
        <v>0</v>
      </c>
      <c r="F292" s="107">
        <v>17142.560000000001</v>
      </c>
      <c r="G292" s="108"/>
      <c r="H292" s="109"/>
      <c r="I292" s="108"/>
      <c r="J292" s="110"/>
      <c r="K292" s="111">
        <f t="shared" si="8"/>
        <v>-17142.560000000001</v>
      </c>
      <c r="L292" s="112">
        <f t="shared" si="9"/>
        <v>-100</v>
      </c>
    </row>
    <row r="293" spans="1:12" s="120" customFormat="1" ht="18.75" x14ac:dyDescent="0.25">
      <c r="A293" s="102"/>
      <c r="B293" s="103"/>
      <c r="C293" s="118" t="s">
        <v>561</v>
      </c>
      <c r="D293" s="119" t="s">
        <v>562</v>
      </c>
      <c r="E293" s="106">
        <v>24808437.199999999</v>
      </c>
      <c r="F293" s="107">
        <v>23249577.82</v>
      </c>
      <c r="G293" s="108"/>
      <c r="H293" s="109"/>
      <c r="I293" s="108"/>
      <c r="J293" s="110"/>
      <c r="K293" s="111">
        <f t="shared" si="8"/>
        <v>1558859.379999999</v>
      </c>
      <c r="L293" s="112">
        <f t="shared" si="9"/>
        <v>6.7048932762083107</v>
      </c>
    </row>
    <row r="294" spans="1:12" s="120" customFormat="1" ht="18.75" x14ac:dyDescent="0.25">
      <c r="A294" s="102"/>
      <c r="B294" s="103"/>
      <c r="C294" s="118" t="s">
        <v>563</v>
      </c>
      <c r="D294" s="119" t="s">
        <v>564</v>
      </c>
      <c r="E294" s="106">
        <v>867182.5</v>
      </c>
      <c r="F294" s="107">
        <v>630375.01</v>
      </c>
      <c r="G294" s="108"/>
      <c r="H294" s="109"/>
      <c r="I294" s="108"/>
      <c r="J294" s="110"/>
      <c r="K294" s="111">
        <f t="shared" si="8"/>
        <v>236807.49</v>
      </c>
      <c r="L294" s="112">
        <f t="shared" si="9"/>
        <v>37.566129088778439</v>
      </c>
    </row>
    <row r="295" spans="1:12" s="120" customFormat="1" ht="18.75" x14ac:dyDescent="0.25">
      <c r="A295" s="131" t="s">
        <v>30</v>
      </c>
      <c r="B295" s="132"/>
      <c r="C295" s="115" t="s">
        <v>565</v>
      </c>
      <c r="D295" s="116" t="s">
        <v>566</v>
      </c>
      <c r="E295" s="106">
        <v>3082798.85</v>
      </c>
      <c r="F295" s="107">
        <v>3437834.02</v>
      </c>
      <c r="G295" s="108"/>
      <c r="H295" s="109"/>
      <c r="I295" s="108"/>
      <c r="J295" s="110"/>
      <c r="K295" s="111">
        <f t="shared" si="8"/>
        <v>-355035.16999999993</v>
      </c>
      <c r="L295" s="112">
        <f t="shared" si="9"/>
        <v>-10.327292357180173</v>
      </c>
    </row>
    <row r="296" spans="1:12" s="120" customFormat="1" ht="18.75" x14ac:dyDescent="0.25">
      <c r="A296" s="102"/>
      <c r="B296" s="103"/>
      <c r="C296" s="118" t="s">
        <v>567</v>
      </c>
      <c r="D296" s="119" t="s">
        <v>568</v>
      </c>
      <c r="E296" s="106">
        <v>0</v>
      </c>
      <c r="F296" s="107">
        <v>419119.06</v>
      </c>
      <c r="G296" s="108"/>
      <c r="H296" s="109"/>
      <c r="I296" s="108"/>
      <c r="J296" s="110"/>
      <c r="K296" s="111">
        <f t="shared" si="8"/>
        <v>-419119.06</v>
      </c>
      <c r="L296" s="112">
        <f t="shared" si="9"/>
        <v>-100</v>
      </c>
    </row>
    <row r="297" spans="1:12" s="120" customFormat="1" ht="18.75" x14ac:dyDescent="0.25">
      <c r="A297" s="102"/>
      <c r="B297" s="103"/>
      <c r="C297" s="118" t="s">
        <v>569</v>
      </c>
      <c r="D297" s="119" t="s">
        <v>570</v>
      </c>
      <c r="E297" s="106">
        <v>2689307.12</v>
      </c>
      <c r="F297" s="107">
        <v>2697933.34</v>
      </c>
      <c r="G297" s="108"/>
      <c r="H297" s="109"/>
      <c r="I297" s="108"/>
      <c r="J297" s="110"/>
      <c r="K297" s="111">
        <f t="shared" si="8"/>
        <v>-8626.2199999997392</v>
      </c>
      <c r="L297" s="112">
        <f t="shared" si="9"/>
        <v>-0.31973436378527204</v>
      </c>
    </row>
    <row r="298" spans="1:12" s="120" customFormat="1" ht="18.75" x14ac:dyDescent="0.25">
      <c r="A298" s="102"/>
      <c r="B298" s="103"/>
      <c r="C298" s="118" t="s">
        <v>571</v>
      </c>
      <c r="D298" s="119" t="s">
        <v>572</v>
      </c>
      <c r="E298" s="106">
        <v>0</v>
      </c>
      <c r="F298" s="107">
        <v>0</v>
      </c>
      <c r="G298" s="108"/>
      <c r="H298" s="109"/>
      <c r="I298" s="108"/>
      <c r="J298" s="110"/>
      <c r="K298" s="111">
        <f t="shared" si="8"/>
        <v>0</v>
      </c>
      <c r="L298" s="112">
        <v>0</v>
      </c>
    </row>
    <row r="299" spans="1:12" s="120" customFormat="1" ht="25.5" x14ac:dyDescent="0.25">
      <c r="A299" s="102"/>
      <c r="B299" s="103"/>
      <c r="C299" s="118" t="s">
        <v>573</v>
      </c>
      <c r="D299" s="119" t="s">
        <v>574</v>
      </c>
      <c r="E299" s="106">
        <v>36533.39</v>
      </c>
      <c r="F299" s="107">
        <v>320781.62</v>
      </c>
      <c r="G299" s="108"/>
      <c r="H299" s="109"/>
      <c r="I299" s="108"/>
      <c r="J299" s="110"/>
      <c r="K299" s="111">
        <f t="shared" si="8"/>
        <v>-284248.23</v>
      </c>
      <c r="L299" s="112">
        <f t="shared" si="9"/>
        <v>-88.611133642881398</v>
      </c>
    </row>
    <row r="300" spans="1:12" s="120" customFormat="1" ht="25.5" x14ac:dyDescent="0.25">
      <c r="A300" s="102"/>
      <c r="B300" s="103" t="s">
        <v>65</v>
      </c>
      <c r="C300" s="118" t="s">
        <v>575</v>
      </c>
      <c r="D300" s="119" t="s">
        <v>576</v>
      </c>
      <c r="E300" s="106">
        <v>0</v>
      </c>
      <c r="F300" s="107">
        <v>0</v>
      </c>
      <c r="G300" s="108"/>
      <c r="H300" s="109"/>
      <c r="I300" s="108"/>
      <c r="J300" s="110"/>
      <c r="K300" s="111">
        <f t="shared" si="8"/>
        <v>0</v>
      </c>
      <c r="L300" s="112">
        <v>0</v>
      </c>
    </row>
    <row r="301" spans="1:12" s="120" customFormat="1" ht="18.75" x14ac:dyDescent="0.25">
      <c r="A301" s="102"/>
      <c r="B301" s="103"/>
      <c r="C301" s="118" t="s">
        <v>577</v>
      </c>
      <c r="D301" s="119" t="s">
        <v>578</v>
      </c>
      <c r="E301" s="106">
        <v>356958.33999999997</v>
      </c>
      <c r="F301" s="107">
        <v>0</v>
      </c>
      <c r="G301" s="108"/>
      <c r="H301" s="109"/>
      <c r="I301" s="108"/>
      <c r="J301" s="110"/>
      <c r="K301" s="111">
        <f t="shared" si="8"/>
        <v>356958.33999999997</v>
      </c>
      <c r="L301" s="112">
        <v>100</v>
      </c>
    </row>
    <row r="302" spans="1:12" s="120" customFormat="1" ht="25.5" x14ac:dyDescent="0.25">
      <c r="A302" s="102"/>
      <c r="B302" s="103" t="s">
        <v>65</v>
      </c>
      <c r="C302" s="118" t="s">
        <v>579</v>
      </c>
      <c r="D302" s="119" t="s">
        <v>580</v>
      </c>
      <c r="E302" s="106">
        <v>0</v>
      </c>
      <c r="F302" s="107">
        <v>0</v>
      </c>
      <c r="G302" s="108"/>
      <c r="H302" s="109"/>
      <c r="I302" s="108"/>
      <c r="J302" s="110"/>
      <c r="K302" s="111">
        <f t="shared" si="8"/>
        <v>0</v>
      </c>
      <c r="L302" s="112">
        <v>0</v>
      </c>
    </row>
    <row r="303" spans="1:12" s="120" customFormat="1" ht="18.75" x14ac:dyDescent="0.25">
      <c r="A303" s="102" t="s">
        <v>30</v>
      </c>
      <c r="B303" s="103"/>
      <c r="C303" s="115" t="s">
        <v>581</v>
      </c>
      <c r="D303" s="116" t="s">
        <v>582</v>
      </c>
      <c r="E303" s="106">
        <v>6159479.2199999997</v>
      </c>
      <c r="F303" s="107">
        <v>7086497.2200000007</v>
      </c>
      <c r="G303" s="108"/>
      <c r="H303" s="109"/>
      <c r="I303" s="108"/>
      <c r="J303" s="110"/>
      <c r="K303" s="111">
        <f t="shared" si="8"/>
        <v>-927018.00000000093</v>
      </c>
      <c r="L303" s="112">
        <f t="shared" si="9"/>
        <v>-13.081469888730174</v>
      </c>
    </row>
    <row r="304" spans="1:12" s="120" customFormat="1" ht="18.75" x14ac:dyDescent="0.25">
      <c r="A304" s="131"/>
      <c r="B304" s="132"/>
      <c r="C304" s="118" t="s">
        <v>583</v>
      </c>
      <c r="D304" s="119" t="s">
        <v>584</v>
      </c>
      <c r="E304" s="106">
        <v>223023</v>
      </c>
      <c r="F304" s="107">
        <v>185306.82</v>
      </c>
      <c r="G304" s="108"/>
      <c r="H304" s="109"/>
      <c r="I304" s="108"/>
      <c r="J304" s="110"/>
      <c r="K304" s="111">
        <f t="shared" si="8"/>
        <v>37716.179999999993</v>
      </c>
      <c r="L304" s="112">
        <f t="shared" si="9"/>
        <v>20.353368537650148</v>
      </c>
    </row>
    <row r="305" spans="1:12" s="120" customFormat="1" ht="18.75" x14ac:dyDescent="0.25">
      <c r="A305" s="131"/>
      <c r="B305" s="132"/>
      <c r="C305" s="118" t="s">
        <v>585</v>
      </c>
      <c r="D305" s="119" t="s">
        <v>586</v>
      </c>
      <c r="E305" s="106">
        <v>2953.13</v>
      </c>
      <c r="F305" s="107">
        <v>3917.39</v>
      </c>
      <c r="G305" s="108"/>
      <c r="H305" s="109"/>
      <c r="I305" s="108"/>
      <c r="J305" s="110"/>
      <c r="K305" s="111">
        <f t="shared" si="8"/>
        <v>-964.25999999999976</v>
      </c>
      <c r="L305" s="112">
        <f t="shared" si="9"/>
        <v>-24.614858362327972</v>
      </c>
    </row>
    <row r="306" spans="1:12" s="120" customFormat="1" ht="18.75" x14ac:dyDescent="0.25">
      <c r="A306" s="102"/>
      <c r="B306" s="103"/>
      <c r="C306" s="118" t="s">
        <v>587</v>
      </c>
      <c r="D306" s="119" t="s">
        <v>588</v>
      </c>
      <c r="E306" s="106">
        <v>0</v>
      </c>
      <c r="F306" s="107">
        <v>0</v>
      </c>
      <c r="G306" s="108"/>
      <c r="H306" s="109"/>
      <c r="I306" s="108"/>
      <c r="J306" s="110"/>
      <c r="K306" s="111">
        <f t="shared" si="8"/>
        <v>0</v>
      </c>
      <c r="L306" s="112">
        <v>0</v>
      </c>
    </row>
    <row r="307" spans="1:12" s="120" customFormat="1" ht="18.75" x14ac:dyDescent="0.25">
      <c r="A307" s="131"/>
      <c r="B307" s="132"/>
      <c r="C307" s="118" t="s">
        <v>589</v>
      </c>
      <c r="D307" s="119" t="s">
        <v>590</v>
      </c>
      <c r="E307" s="106">
        <v>3512655.49</v>
      </c>
      <c r="F307" s="107">
        <v>3578706.5</v>
      </c>
      <c r="G307" s="108"/>
      <c r="H307" s="109"/>
      <c r="I307" s="108"/>
      <c r="J307" s="110"/>
      <c r="K307" s="111">
        <f t="shared" si="8"/>
        <v>-66051.009999999776</v>
      </c>
      <c r="L307" s="112">
        <f t="shared" si="9"/>
        <v>-1.8456671425834941</v>
      </c>
    </row>
    <row r="308" spans="1:12" s="120" customFormat="1" ht="18.75" x14ac:dyDescent="0.25">
      <c r="A308" s="131"/>
      <c r="B308" s="132"/>
      <c r="C308" s="118" t="s">
        <v>591</v>
      </c>
      <c r="D308" s="119" t="s">
        <v>592</v>
      </c>
      <c r="E308" s="106">
        <v>2396531.0199999996</v>
      </c>
      <c r="F308" s="107">
        <v>2952298.9599999995</v>
      </c>
      <c r="G308" s="108"/>
      <c r="H308" s="109"/>
      <c r="I308" s="108"/>
      <c r="J308" s="110"/>
      <c r="K308" s="111">
        <f t="shared" si="8"/>
        <v>-555767.93999999994</v>
      </c>
      <c r="L308" s="112">
        <f t="shared" si="9"/>
        <v>-18.824920766154388</v>
      </c>
    </row>
    <row r="309" spans="1:12" s="120" customFormat="1" ht="18.75" x14ac:dyDescent="0.25">
      <c r="A309" s="131"/>
      <c r="B309" s="132" t="s">
        <v>65</v>
      </c>
      <c r="C309" s="118" t="s">
        <v>593</v>
      </c>
      <c r="D309" s="119" t="s">
        <v>594</v>
      </c>
      <c r="E309" s="106">
        <v>24316.58</v>
      </c>
      <c r="F309" s="107">
        <v>366267.55</v>
      </c>
      <c r="G309" s="108"/>
      <c r="H309" s="109"/>
      <c r="I309" s="108"/>
      <c r="J309" s="110"/>
      <c r="K309" s="111">
        <f t="shared" si="8"/>
        <v>-341950.97</v>
      </c>
      <c r="L309" s="112">
        <f t="shared" si="9"/>
        <v>-93.360978880056393</v>
      </c>
    </row>
    <row r="310" spans="1:12" s="135" customFormat="1" ht="18.75" x14ac:dyDescent="0.25">
      <c r="A310" s="131"/>
      <c r="B310" s="103" t="s">
        <v>65</v>
      </c>
      <c r="C310" s="118" t="s">
        <v>595</v>
      </c>
      <c r="D310" s="119" t="s">
        <v>596</v>
      </c>
      <c r="E310" s="106">
        <v>0</v>
      </c>
      <c r="F310" s="107">
        <v>0</v>
      </c>
      <c r="G310" s="108"/>
      <c r="H310" s="109"/>
      <c r="I310" s="108"/>
      <c r="J310" s="110"/>
      <c r="K310" s="111">
        <f t="shared" si="8"/>
        <v>0</v>
      </c>
      <c r="L310" s="112">
        <v>0</v>
      </c>
    </row>
    <row r="311" spans="1:12" s="120" customFormat="1" ht="18.75" x14ac:dyDescent="0.25">
      <c r="A311" s="102" t="s">
        <v>30</v>
      </c>
      <c r="B311" s="103"/>
      <c r="C311" s="115" t="s">
        <v>597</v>
      </c>
      <c r="D311" s="116" t="s">
        <v>598</v>
      </c>
      <c r="E311" s="106">
        <v>14370175.800000001</v>
      </c>
      <c r="F311" s="107">
        <v>7328728.8300000019</v>
      </c>
      <c r="G311" s="108"/>
      <c r="H311" s="109"/>
      <c r="I311" s="108"/>
      <c r="J311" s="110"/>
      <c r="K311" s="111">
        <f t="shared" si="8"/>
        <v>7041446.9699999988</v>
      </c>
      <c r="L311" s="112">
        <f t="shared" si="9"/>
        <v>96.080058811508749</v>
      </c>
    </row>
    <row r="312" spans="1:12" s="88" customFormat="1" ht="18.75" x14ac:dyDescent="0.25">
      <c r="A312" s="126"/>
      <c r="B312" s="127" t="s">
        <v>65</v>
      </c>
      <c r="C312" s="118" t="s">
        <v>599</v>
      </c>
      <c r="D312" s="119" t="s">
        <v>600</v>
      </c>
      <c r="E312" s="106">
        <v>0</v>
      </c>
      <c r="F312" s="107">
        <v>368.73</v>
      </c>
      <c r="G312" s="108"/>
      <c r="H312" s="109"/>
      <c r="I312" s="108"/>
      <c r="J312" s="110"/>
      <c r="K312" s="111">
        <f t="shared" si="8"/>
        <v>-368.73</v>
      </c>
      <c r="L312" s="112">
        <f t="shared" si="9"/>
        <v>-100</v>
      </c>
    </row>
    <row r="313" spans="1:12" s="88" customFormat="1" ht="18.75" x14ac:dyDescent="0.25">
      <c r="A313" s="126"/>
      <c r="B313" s="127"/>
      <c r="C313" s="118" t="s">
        <v>601</v>
      </c>
      <c r="D313" s="119" t="s">
        <v>602</v>
      </c>
      <c r="E313" s="106">
        <v>0</v>
      </c>
      <c r="F313" s="107">
        <v>0</v>
      </c>
      <c r="G313" s="108"/>
      <c r="H313" s="109"/>
      <c r="I313" s="108"/>
      <c r="J313" s="110"/>
      <c r="K313" s="111">
        <f t="shared" si="8"/>
        <v>0</v>
      </c>
      <c r="L313" s="112">
        <v>0</v>
      </c>
    </row>
    <row r="314" spans="1:12" s="88" customFormat="1" ht="18.75" x14ac:dyDescent="0.25">
      <c r="A314" s="126" t="s">
        <v>30</v>
      </c>
      <c r="B314" s="127"/>
      <c r="C314" s="118" t="s">
        <v>603</v>
      </c>
      <c r="D314" s="119" t="s">
        <v>604</v>
      </c>
      <c r="E314" s="106">
        <v>14215808.57</v>
      </c>
      <c r="F314" s="107">
        <v>7192321.6900000013</v>
      </c>
      <c r="G314" s="108"/>
      <c r="H314" s="109"/>
      <c r="I314" s="108"/>
      <c r="J314" s="110"/>
      <c r="K314" s="111">
        <f t="shared" si="8"/>
        <v>7023486.879999999</v>
      </c>
      <c r="L314" s="112">
        <f t="shared" si="9"/>
        <v>97.652568707615714</v>
      </c>
    </row>
    <row r="315" spans="1:12" s="88" customFormat="1" ht="18.75" x14ac:dyDescent="0.25">
      <c r="A315" s="126"/>
      <c r="B315" s="127"/>
      <c r="C315" s="121" t="s">
        <v>605</v>
      </c>
      <c r="D315" s="122" t="s">
        <v>606</v>
      </c>
      <c r="E315" s="106">
        <v>12311078.09</v>
      </c>
      <c r="F315" s="107">
        <v>5805026.620000001</v>
      </c>
      <c r="G315" s="145"/>
      <c r="H315" s="109"/>
      <c r="I315" s="108"/>
      <c r="J315" s="110"/>
      <c r="K315" s="111">
        <f t="shared" si="8"/>
        <v>6506051.4699999988</v>
      </c>
      <c r="L315" s="112">
        <v>100</v>
      </c>
    </row>
    <row r="316" spans="1:12" s="88" customFormat="1" ht="18.75" x14ac:dyDescent="0.25">
      <c r="A316" s="126"/>
      <c r="B316" s="127"/>
      <c r="C316" s="121" t="s">
        <v>607</v>
      </c>
      <c r="D316" s="122" t="s">
        <v>608</v>
      </c>
      <c r="E316" s="106">
        <v>0</v>
      </c>
      <c r="F316" s="107">
        <v>19032</v>
      </c>
      <c r="G316" s="108"/>
      <c r="H316" s="109"/>
      <c r="I316" s="108"/>
      <c r="J316" s="110"/>
      <c r="K316" s="111">
        <f t="shared" si="8"/>
        <v>-19032</v>
      </c>
      <c r="L316" s="112">
        <f t="shared" si="9"/>
        <v>-100</v>
      </c>
    </row>
    <row r="317" spans="1:12" s="88" customFormat="1" ht="18.75" x14ac:dyDescent="0.25">
      <c r="A317" s="126"/>
      <c r="B317" s="127"/>
      <c r="C317" s="121" t="s">
        <v>609</v>
      </c>
      <c r="D317" s="122" t="s">
        <v>610</v>
      </c>
      <c r="E317" s="106">
        <v>440223.57</v>
      </c>
      <c r="F317" s="107">
        <v>24592.880000000001</v>
      </c>
      <c r="G317" s="108"/>
      <c r="H317" s="109"/>
      <c r="I317" s="108"/>
      <c r="J317" s="110"/>
      <c r="K317" s="111">
        <f t="shared" si="8"/>
        <v>415630.69</v>
      </c>
      <c r="L317" s="112">
        <v>100</v>
      </c>
    </row>
    <row r="318" spans="1:12" s="88" customFormat="1" ht="18.75" x14ac:dyDescent="0.25">
      <c r="A318" s="126"/>
      <c r="B318" s="127"/>
      <c r="C318" s="121" t="s">
        <v>611</v>
      </c>
      <c r="D318" s="122" t="s">
        <v>612</v>
      </c>
      <c r="E318" s="106">
        <v>0</v>
      </c>
      <c r="F318" s="107">
        <v>0</v>
      </c>
      <c r="G318" s="108"/>
      <c r="H318" s="109"/>
      <c r="I318" s="108"/>
      <c r="J318" s="110"/>
      <c r="K318" s="111">
        <f t="shared" si="8"/>
        <v>0</v>
      </c>
      <c r="L318" s="112">
        <v>0</v>
      </c>
    </row>
    <row r="319" spans="1:12" s="88" customFormat="1" ht="18.75" x14ac:dyDescent="0.25">
      <c r="A319" s="126"/>
      <c r="B319" s="127"/>
      <c r="C319" s="121" t="s">
        <v>613</v>
      </c>
      <c r="D319" s="122" t="s">
        <v>614</v>
      </c>
      <c r="E319" s="106">
        <v>493902.21</v>
      </c>
      <c r="F319" s="107">
        <v>463520.49</v>
      </c>
      <c r="G319" s="108"/>
      <c r="H319" s="109"/>
      <c r="I319" s="108"/>
      <c r="J319" s="110"/>
      <c r="K319" s="111">
        <f t="shared" si="8"/>
        <v>30381.72000000003</v>
      </c>
      <c r="L319" s="112">
        <f t="shared" si="9"/>
        <v>6.5545581383036664</v>
      </c>
    </row>
    <row r="320" spans="1:12" s="88" customFormat="1" ht="18.75" x14ac:dyDescent="0.25">
      <c r="A320" s="126"/>
      <c r="B320" s="127"/>
      <c r="C320" s="121" t="s">
        <v>615</v>
      </c>
      <c r="D320" s="122" t="s">
        <v>616</v>
      </c>
      <c r="E320" s="106">
        <v>970604.7</v>
      </c>
      <c r="F320" s="107">
        <v>880149.7</v>
      </c>
      <c r="G320" s="108"/>
      <c r="H320" s="109"/>
      <c r="I320" s="108"/>
      <c r="J320" s="110"/>
      <c r="K320" s="111">
        <f t="shared" si="8"/>
        <v>90455</v>
      </c>
      <c r="L320" s="112">
        <f t="shared" si="9"/>
        <v>10.277228975934435</v>
      </c>
    </row>
    <row r="321" spans="1:12" s="88" customFormat="1" ht="18.75" x14ac:dyDescent="0.25">
      <c r="A321" s="126" t="s">
        <v>30</v>
      </c>
      <c r="B321" s="127"/>
      <c r="C321" s="118" t="s">
        <v>617</v>
      </c>
      <c r="D321" s="119" t="s">
        <v>618</v>
      </c>
      <c r="E321" s="106">
        <v>154367.23000000001</v>
      </c>
      <c r="F321" s="107">
        <v>136038.40999999997</v>
      </c>
      <c r="G321" s="108"/>
      <c r="H321" s="109"/>
      <c r="I321" s="108"/>
      <c r="J321" s="110"/>
      <c r="K321" s="111">
        <f t="shared" si="8"/>
        <v>18328.820000000036</v>
      </c>
      <c r="L321" s="112">
        <f t="shared" si="9"/>
        <v>13.47326832179238</v>
      </c>
    </row>
    <row r="322" spans="1:12" s="88" customFormat="1" ht="18.75" x14ac:dyDescent="0.25">
      <c r="A322" s="126"/>
      <c r="B322" s="127" t="s">
        <v>65</v>
      </c>
      <c r="C322" s="121" t="s">
        <v>619</v>
      </c>
      <c r="D322" s="122" t="s">
        <v>620</v>
      </c>
      <c r="E322" s="106">
        <v>0</v>
      </c>
      <c r="F322" s="107">
        <v>0</v>
      </c>
      <c r="G322" s="108"/>
      <c r="H322" s="109"/>
      <c r="I322" s="108"/>
      <c r="J322" s="110"/>
      <c r="K322" s="111">
        <f t="shared" si="8"/>
        <v>0</v>
      </c>
      <c r="L322" s="112">
        <v>0</v>
      </c>
    </row>
    <row r="323" spans="1:12" s="88" customFormat="1" ht="18.75" x14ac:dyDescent="0.25">
      <c r="A323" s="126"/>
      <c r="B323" s="127"/>
      <c r="C323" s="121" t="s">
        <v>621</v>
      </c>
      <c r="D323" s="122" t="s">
        <v>622</v>
      </c>
      <c r="E323" s="106">
        <v>154367.23000000001</v>
      </c>
      <c r="F323" s="107">
        <v>132436.04999999999</v>
      </c>
      <c r="G323" s="108"/>
      <c r="H323" s="109"/>
      <c r="I323" s="108"/>
      <c r="J323" s="110"/>
      <c r="K323" s="111">
        <f t="shared" si="8"/>
        <v>21931.180000000022</v>
      </c>
      <c r="L323" s="112">
        <f t="shared" si="9"/>
        <v>16.559826421884392</v>
      </c>
    </row>
    <row r="324" spans="1:12" s="88" customFormat="1" ht="18.75" x14ac:dyDescent="0.25">
      <c r="A324" s="126"/>
      <c r="B324" s="127" t="s">
        <v>159</v>
      </c>
      <c r="C324" s="121" t="s">
        <v>623</v>
      </c>
      <c r="D324" s="122" t="s">
        <v>624</v>
      </c>
      <c r="E324" s="106">
        <v>0</v>
      </c>
      <c r="F324" s="107">
        <v>3602.36</v>
      </c>
      <c r="G324" s="108"/>
      <c r="H324" s="109"/>
      <c r="I324" s="108"/>
      <c r="J324" s="110"/>
      <c r="K324" s="111">
        <f t="shared" si="8"/>
        <v>-3602.36</v>
      </c>
      <c r="L324" s="112">
        <f t="shared" si="9"/>
        <v>-100</v>
      </c>
    </row>
    <row r="325" spans="1:12" s="88" customFormat="1" ht="18.75" x14ac:dyDescent="0.25">
      <c r="A325" s="126" t="s">
        <v>30</v>
      </c>
      <c r="B325" s="127"/>
      <c r="C325" s="115" t="s">
        <v>625</v>
      </c>
      <c r="D325" s="116" t="s">
        <v>626</v>
      </c>
      <c r="E325" s="106">
        <v>6358658.1300000008</v>
      </c>
      <c r="F325" s="107">
        <v>5378206.9500000002</v>
      </c>
      <c r="G325" s="108"/>
      <c r="H325" s="109"/>
      <c r="I325" s="108"/>
      <c r="J325" s="110"/>
      <c r="K325" s="111">
        <f t="shared" si="8"/>
        <v>980451.18000000063</v>
      </c>
      <c r="L325" s="112">
        <f t="shared" si="9"/>
        <v>18.230075359967334</v>
      </c>
    </row>
    <row r="326" spans="1:12" s="88" customFormat="1" ht="18.75" x14ac:dyDescent="0.25">
      <c r="A326" s="143"/>
      <c r="B326" s="144" t="s">
        <v>65</v>
      </c>
      <c r="C326" s="118" t="s">
        <v>627</v>
      </c>
      <c r="D326" s="119" t="s">
        <v>628</v>
      </c>
      <c r="E326" s="106">
        <v>899799.91999999993</v>
      </c>
      <c r="F326" s="107">
        <v>797943.99</v>
      </c>
      <c r="G326" s="108"/>
      <c r="H326" s="109"/>
      <c r="I326" s="108"/>
      <c r="J326" s="110"/>
      <c r="K326" s="111">
        <f t="shared" si="8"/>
        <v>101855.92999999993</v>
      </c>
      <c r="L326" s="112">
        <f t="shared" si="9"/>
        <v>12.764796937689818</v>
      </c>
    </row>
    <row r="327" spans="1:12" s="88" customFormat="1" ht="18.75" x14ac:dyDescent="0.25">
      <c r="A327" s="126"/>
      <c r="B327" s="127"/>
      <c r="C327" s="118" t="s">
        <v>629</v>
      </c>
      <c r="D327" s="119" t="s">
        <v>630</v>
      </c>
      <c r="E327" s="106">
        <v>0</v>
      </c>
      <c r="F327" s="107">
        <v>0</v>
      </c>
      <c r="G327" s="108"/>
      <c r="H327" s="109"/>
      <c r="I327" s="108"/>
      <c r="J327" s="110"/>
      <c r="K327" s="111">
        <f t="shared" si="8"/>
        <v>0</v>
      </c>
      <c r="L327" s="112">
        <v>0</v>
      </c>
    </row>
    <row r="328" spans="1:12" s="88" customFormat="1" ht="18.75" x14ac:dyDescent="0.25">
      <c r="A328" s="126"/>
      <c r="B328" s="127" t="s">
        <v>159</v>
      </c>
      <c r="C328" s="118" t="s">
        <v>631</v>
      </c>
      <c r="D328" s="119" t="s">
        <v>632</v>
      </c>
      <c r="E328" s="106">
        <v>119007.77</v>
      </c>
      <c r="F328" s="107">
        <v>81483.98</v>
      </c>
      <c r="G328" s="108"/>
      <c r="H328" s="109"/>
      <c r="I328" s="108"/>
      <c r="J328" s="110"/>
      <c r="K328" s="111">
        <f t="shared" si="8"/>
        <v>37523.790000000008</v>
      </c>
      <c r="L328" s="112">
        <f t="shared" si="9"/>
        <v>46.050512014754325</v>
      </c>
    </row>
    <row r="329" spans="1:12" s="88" customFormat="1" ht="18.75" x14ac:dyDescent="0.25">
      <c r="A329" s="143"/>
      <c r="B329" s="144"/>
      <c r="C329" s="118" t="s">
        <v>633</v>
      </c>
      <c r="D329" s="119" t="s">
        <v>634</v>
      </c>
      <c r="E329" s="106">
        <v>5339850.4400000004</v>
      </c>
      <c r="F329" s="107">
        <v>4498778.9800000004</v>
      </c>
      <c r="G329" s="108"/>
      <c r="H329" s="109"/>
      <c r="I329" s="108"/>
      <c r="J329" s="110"/>
      <c r="K329" s="111">
        <f t="shared" si="8"/>
        <v>841071.46</v>
      </c>
      <c r="L329" s="112">
        <f t="shared" si="9"/>
        <v>18.695549697798221</v>
      </c>
    </row>
    <row r="330" spans="1:12" s="120" customFormat="1" ht="18.75" x14ac:dyDescent="0.25">
      <c r="A330" s="131"/>
      <c r="B330" s="132"/>
      <c r="C330" s="118" t="s">
        <v>635</v>
      </c>
      <c r="D330" s="119" t="s">
        <v>636</v>
      </c>
      <c r="E330" s="106">
        <v>0</v>
      </c>
      <c r="F330" s="107">
        <v>0</v>
      </c>
      <c r="G330" s="108"/>
      <c r="H330" s="109"/>
      <c r="I330" s="108"/>
      <c r="J330" s="110"/>
      <c r="K330" s="111">
        <f t="shared" si="8"/>
        <v>0</v>
      </c>
      <c r="L330" s="112">
        <v>0</v>
      </c>
    </row>
    <row r="331" spans="1:12" s="120" customFormat="1" ht="18.75" x14ac:dyDescent="0.25">
      <c r="A331" s="131"/>
      <c r="B331" s="132" t="s">
        <v>65</v>
      </c>
      <c r="C331" s="118" t="s">
        <v>637</v>
      </c>
      <c r="D331" s="119" t="s">
        <v>638</v>
      </c>
      <c r="E331" s="106">
        <v>0</v>
      </c>
      <c r="F331" s="107">
        <v>0</v>
      </c>
      <c r="G331" s="108"/>
      <c r="H331" s="109"/>
      <c r="I331" s="108"/>
      <c r="J331" s="110"/>
      <c r="K331" s="111">
        <f t="shared" si="8"/>
        <v>0</v>
      </c>
      <c r="L331" s="112">
        <v>0</v>
      </c>
    </row>
    <row r="332" spans="1:12" s="120" customFormat="1" ht="18.75" x14ac:dyDescent="0.25">
      <c r="A332" s="131"/>
      <c r="B332" s="132" t="s">
        <v>159</v>
      </c>
      <c r="C332" s="118" t="s">
        <v>639</v>
      </c>
      <c r="D332" s="119" t="s">
        <v>640</v>
      </c>
      <c r="E332" s="106">
        <v>0</v>
      </c>
      <c r="F332" s="107">
        <v>0</v>
      </c>
      <c r="G332" s="108"/>
      <c r="H332" s="109"/>
      <c r="I332" s="108"/>
      <c r="J332" s="110"/>
      <c r="K332" s="111">
        <f t="shared" si="8"/>
        <v>0</v>
      </c>
      <c r="L332" s="112">
        <v>0</v>
      </c>
    </row>
    <row r="333" spans="1:12" s="120" customFormat="1" ht="18.75" x14ac:dyDescent="0.25">
      <c r="A333" s="146"/>
      <c r="B333" s="147" t="s">
        <v>152</v>
      </c>
      <c r="C333" s="115" t="s">
        <v>641</v>
      </c>
      <c r="D333" s="116" t="s">
        <v>642</v>
      </c>
      <c r="E333" s="106">
        <v>0</v>
      </c>
      <c r="F333" s="107">
        <v>0</v>
      </c>
      <c r="G333" s="108"/>
      <c r="H333" s="109"/>
      <c r="I333" s="108"/>
      <c r="J333" s="110"/>
      <c r="K333" s="111">
        <f t="shared" si="8"/>
        <v>0</v>
      </c>
      <c r="L333" s="112">
        <v>0</v>
      </c>
    </row>
    <row r="334" spans="1:12" s="120" customFormat="1" ht="18.75" x14ac:dyDescent="0.25">
      <c r="A334" s="131" t="s">
        <v>30</v>
      </c>
      <c r="B334" s="132"/>
      <c r="C334" s="115" t="s">
        <v>643</v>
      </c>
      <c r="D334" s="116" t="s">
        <v>644</v>
      </c>
      <c r="E334" s="106">
        <v>42979033.339999996</v>
      </c>
      <c r="F334" s="107">
        <v>45681006.530000009</v>
      </c>
      <c r="G334" s="108"/>
      <c r="H334" s="109"/>
      <c r="I334" s="108"/>
      <c r="J334" s="110"/>
      <c r="K334" s="111">
        <f t="shared" si="8"/>
        <v>-2701973.1900000125</v>
      </c>
      <c r="L334" s="112">
        <f t="shared" si="9"/>
        <v>-5.9148722745974309</v>
      </c>
    </row>
    <row r="335" spans="1:12" s="120" customFormat="1" ht="18.75" x14ac:dyDescent="0.25">
      <c r="A335" s="102" t="s">
        <v>30</v>
      </c>
      <c r="B335" s="103"/>
      <c r="C335" s="115" t="s">
        <v>645</v>
      </c>
      <c r="D335" s="116" t="s">
        <v>646</v>
      </c>
      <c r="E335" s="106">
        <v>42482034.239999995</v>
      </c>
      <c r="F335" s="107">
        <v>45196291.730000004</v>
      </c>
      <c r="G335" s="108"/>
      <c r="H335" s="109"/>
      <c r="I335" s="108"/>
      <c r="J335" s="110"/>
      <c r="K335" s="111">
        <f t="shared" si="8"/>
        <v>-2714257.4900000095</v>
      </c>
      <c r="L335" s="112">
        <f t="shared" si="9"/>
        <v>-6.0054871453056915</v>
      </c>
    </row>
    <row r="336" spans="1:12" s="120" customFormat="1" ht="18.75" x14ac:dyDescent="0.25">
      <c r="A336" s="102"/>
      <c r="B336" s="103"/>
      <c r="C336" s="118" t="s">
        <v>647</v>
      </c>
      <c r="D336" s="119" t="s">
        <v>648</v>
      </c>
      <c r="E336" s="106">
        <v>1870757.72</v>
      </c>
      <c r="F336" s="107">
        <v>1960683.18</v>
      </c>
      <c r="G336" s="145"/>
      <c r="H336" s="109"/>
      <c r="I336" s="108"/>
      <c r="J336" s="110"/>
      <c r="K336" s="111">
        <f t="shared" si="8"/>
        <v>-89925.459999999963</v>
      </c>
      <c r="L336" s="112">
        <f t="shared" si="9"/>
        <v>-4.5864350200627495</v>
      </c>
    </row>
    <row r="337" spans="1:12" s="120" customFormat="1" ht="18.75" x14ac:dyDescent="0.25">
      <c r="A337" s="102"/>
      <c r="B337" s="103"/>
      <c r="C337" s="118" t="s">
        <v>649</v>
      </c>
      <c r="D337" s="119" t="s">
        <v>650</v>
      </c>
      <c r="E337" s="106">
        <v>5186141.8099999996</v>
      </c>
      <c r="F337" s="107">
        <v>6471643.0999999996</v>
      </c>
      <c r="G337" s="108"/>
      <c r="H337" s="109"/>
      <c r="I337" s="108"/>
      <c r="J337" s="110"/>
      <c r="K337" s="111">
        <f t="shared" si="8"/>
        <v>-1285501.29</v>
      </c>
      <c r="L337" s="112">
        <f t="shared" si="9"/>
        <v>-19.863599863842925</v>
      </c>
    </row>
    <row r="338" spans="1:12" s="120" customFormat="1" ht="18.75" x14ac:dyDescent="0.25">
      <c r="A338" s="102" t="s">
        <v>30</v>
      </c>
      <c r="B338" s="103"/>
      <c r="C338" s="118" t="s">
        <v>651</v>
      </c>
      <c r="D338" s="119" t="s">
        <v>652</v>
      </c>
      <c r="E338" s="106">
        <v>3256045.9</v>
      </c>
      <c r="F338" s="107">
        <v>3047088.86</v>
      </c>
      <c r="G338" s="108"/>
      <c r="H338" s="109"/>
      <c r="I338" s="108"/>
      <c r="J338" s="110"/>
      <c r="K338" s="111">
        <f t="shared" si="8"/>
        <v>208957.04000000004</v>
      </c>
      <c r="L338" s="112">
        <f t="shared" si="9"/>
        <v>6.8575958759535496</v>
      </c>
    </row>
    <row r="339" spans="1:12" s="135" customFormat="1" ht="18.75" x14ac:dyDescent="0.25">
      <c r="A339" s="102"/>
      <c r="B339" s="103"/>
      <c r="C339" s="118" t="s">
        <v>653</v>
      </c>
      <c r="D339" s="119" t="s">
        <v>654</v>
      </c>
      <c r="E339" s="106">
        <v>0</v>
      </c>
      <c r="F339" s="107">
        <v>0</v>
      </c>
      <c r="G339" s="108"/>
      <c r="H339" s="109"/>
      <c r="I339" s="108"/>
      <c r="J339" s="110"/>
      <c r="K339" s="111">
        <f t="shared" si="8"/>
        <v>0</v>
      </c>
      <c r="L339" s="112">
        <v>0</v>
      </c>
    </row>
    <row r="340" spans="1:12" s="135" customFormat="1" ht="18.75" x14ac:dyDescent="0.25">
      <c r="A340" s="102"/>
      <c r="B340" s="103"/>
      <c r="C340" s="118" t="s">
        <v>655</v>
      </c>
      <c r="D340" s="119" t="s">
        <v>656</v>
      </c>
      <c r="E340" s="106">
        <v>3256045.9</v>
      </c>
      <c r="F340" s="123">
        <v>3047088.86</v>
      </c>
      <c r="G340" s="108"/>
      <c r="H340" s="109"/>
      <c r="I340" s="108"/>
      <c r="J340" s="110"/>
      <c r="K340" s="111">
        <f t="shared" si="8"/>
        <v>208957.04000000004</v>
      </c>
      <c r="L340" s="112">
        <f t="shared" si="9"/>
        <v>6.8575958759535496</v>
      </c>
    </row>
    <row r="341" spans="1:12" s="120" customFormat="1" ht="18.75" x14ac:dyDescent="0.25">
      <c r="A341" s="102"/>
      <c r="B341" s="103"/>
      <c r="C341" s="118" t="s">
        <v>657</v>
      </c>
      <c r="D341" s="119" t="s">
        <v>658</v>
      </c>
      <c r="E341" s="106">
        <v>0</v>
      </c>
      <c r="F341" s="107">
        <v>0</v>
      </c>
      <c r="G341" s="108"/>
      <c r="H341" s="109"/>
      <c r="I341" s="108"/>
      <c r="J341" s="110"/>
      <c r="K341" s="111">
        <f t="shared" si="8"/>
        <v>0</v>
      </c>
      <c r="L341" s="112">
        <v>0</v>
      </c>
    </row>
    <row r="342" spans="1:12" s="120" customFormat="1" ht="18.75" x14ac:dyDescent="0.25">
      <c r="A342" s="102"/>
      <c r="B342" s="103"/>
      <c r="C342" s="118" t="s">
        <v>659</v>
      </c>
      <c r="D342" s="119" t="s">
        <v>660</v>
      </c>
      <c r="E342" s="106">
        <v>5297984.6899999995</v>
      </c>
      <c r="F342" s="107">
        <v>5523249.71</v>
      </c>
      <c r="G342" s="108"/>
      <c r="H342" s="109"/>
      <c r="I342" s="108"/>
      <c r="J342" s="110"/>
      <c r="K342" s="111">
        <f t="shared" si="8"/>
        <v>-225265.02000000048</v>
      </c>
      <c r="L342" s="112">
        <f t="shared" si="9"/>
        <v>-4.0784869746546457</v>
      </c>
    </row>
    <row r="343" spans="1:12" s="120" customFormat="1" ht="18.75" x14ac:dyDescent="0.25">
      <c r="A343" s="102"/>
      <c r="B343" s="103"/>
      <c r="C343" s="118" t="s">
        <v>661</v>
      </c>
      <c r="D343" s="119" t="s">
        <v>662</v>
      </c>
      <c r="E343" s="106">
        <v>10626.4</v>
      </c>
      <c r="F343" s="107">
        <v>20490.400000000001</v>
      </c>
      <c r="G343" s="108"/>
      <c r="H343" s="109"/>
      <c r="I343" s="108"/>
      <c r="J343" s="110"/>
      <c r="K343" s="111">
        <f t="shared" si="8"/>
        <v>-9864.0000000000018</v>
      </c>
      <c r="L343" s="112">
        <f t="shared" si="9"/>
        <v>-48.139616600944841</v>
      </c>
    </row>
    <row r="344" spans="1:12" s="120" customFormat="1" ht="18.75" x14ac:dyDescent="0.25">
      <c r="A344" s="102"/>
      <c r="B344" s="103"/>
      <c r="C344" s="118" t="s">
        <v>663</v>
      </c>
      <c r="D344" s="119" t="s">
        <v>664</v>
      </c>
      <c r="E344" s="106">
        <v>884859.45</v>
      </c>
      <c r="F344" s="107">
        <v>964611.19</v>
      </c>
      <c r="G344" s="108"/>
      <c r="H344" s="109"/>
      <c r="I344" s="108"/>
      <c r="J344" s="110"/>
      <c r="K344" s="111">
        <f t="shared" si="8"/>
        <v>-79751.739999999991</v>
      </c>
      <c r="L344" s="112">
        <f t="shared" si="9"/>
        <v>-8.2677601946541799</v>
      </c>
    </row>
    <row r="345" spans="1:12" s="120" customFormat="1" ht="18.75" x14ac:dyDescent="0.25">
      <c r="A345" s="102"/>
      <c r="B345" s="103"/>
      <c r="C345" s="118" t="s">
        <v>665</v>
      </c>
      <c r="D345" s="119" t="s">
        <v>666</v>
      </c>
      <c r="E345" s="106">
        <v>1366874.84</v>
      </c>
      <c r="F345" s="107">
        <v>1515015.07</v>
      </c>
      <c r="G345" s="108"/>
      <c r="H345" s="109"/>
      <c r="I345" s="108"/>
      <c r="J345" s="110"/>
      <c r="K345" s="111">
        <f t="shared" si="8"/>
        <v>-148140.22999999998</v>
      </c>
      <c r="L345" s="112">
        <f t="shared" si="9"/>
        <v>-9.7781357382801453</v>
      </c>
    </row>
    <row r="346" spans="1:12" s="120" customFormat="1" ht="18.75" x14ac:dyDescent="0.25">
      <c r="A346" s="102"/>
      <c r="B346" s="103"/>
      <c r="C346" s="118" t="s">
        <v>667</v>
      </c>
      <c r="D346" s="119" t="s">
        <v>668</v>
      </c>
      <c r="E346" s="106">
        <v>4775440.57</v>
      </c>
      <c r="F346" s="107">
        <v>6619262.4000000004</v>
      </c>
      <c r="G346" s="108"/>
      <c r="H346" s="109"/>
      <c r="I346" s="108"/>
      <c r="J346" s="110"/>
      <c r="K346" s="111">
        <f t="shared" si="8"/>
        <v>-1843821.83</v>
      </c>
      <c r="L346" s="112">
        <f t="shared" si="9"/>
        <v>-27.855397151199202</v>
      </c>
    </row>
    <row r="347" spans="1:12" s="120" customFormat="1" ht="18.75" x14ac:dyDescent="0.25">
      <c r="A347" s="102"/>
      <c r="B347" s="103"/>
      <c r="C347" s="118" t="s">
        <v>669</v>
      </c>
      <c r="D347" s="119" t="s">
        <v>670</v>
      </c>
      <c r="E347" s="106">
        <v>2244447.16</v>
      </c>
      <c r="F347" s="107">
        <v>2504908.8200000003</v>
      </c>
      <c r="G347" s="108"/>
      <c r="H347" s="109"/>
      <c r="I347" s="108"/>
      <c r="J347" s="110"/>
      <c r="K347" s="111">
        <f t="shared" si="8"/>
        <v>-260461.66000000015</v>
      </c>
      <c r="L347" s="112">
        <f t="shared" si="9"/>
        <v>-10.398049538585605</v>
      </c>
    </row>
    <row r="348" spans="1:12" s="120" customFormat="1" ht="18.75" x14ac:dyDescent="0.25">
      <c r="A348" s="131" t="s">
        <v>30</v>
      </c>
      <c r="B348" s="132"/>
      <c r="C348" s="118" t="s">
        <v>671</v>
      </c>
      <c r="D348" s="119" t="s">
        <v>672</v>
      </c>
      <c r="E348" s="106">
        <v>2679385.7200000002</v>
      </c>
      <c r="F348" s="107">
        <v>2572350.48</v>
      </c>
      <c r="G348" s="108"/>
      <c r="H348" s="109"/>
      <c r="I348" s="108"/>
      <c r="J348" s="110"/>
      <c r="K348" s="111">
        <f t="shared" si="8"/>
        <v>107035.24000000022</v>
      </c>
      <c r="L348" s="112">
        <f t="shared" si="9"/>
        <v>4.1609897575077026</v>
      </c>
    </row>
    <row r="349" spans="1:12" s="120" customFormat="1" ht="18.75" x14ac:dyDescent="0.25">
      <c r="A349" s="131"/>
      <c r="B349" s="132"/>
      <c r="C349" s="121" t="s">
        <v>673</v>
      </c>
      <c r="D349" s="122" t="s">
        <v>674</v>
      </c>
      <c r="E349" s="106">
        <v>2648218.4900000002</v>
      </c>
      <c r="F349" s="107">
        <v>2542125.9700000002</v>
      </c>
      <c r="G349" s="108"/>
      <c r="H349" s="109"/>
      <c r="I349" s="108"/>
      <c r="J349" s="110"/>
      <c r="K349" s="111">
        <f t="shared" si="8"/>
        <v>106092.52000000002</v>
      </c>
      <c r="L349" s="112">
        <f t="shared" si="9"/>
        <v>4.1733777653827282</v>
      </c>
    </row>
    <row r="350" spans="1:12" s="120" customFormat="1" ht="18.75" x14ac:dyDescent="0.25">
      <c r="A350" s="131"/>
      <c r="B350" s="132"/>
      <c r="C350" s="121" t="s">
        <v>675</v>
      </c>
      <c r="D350" s="122" t="s">
        <v>676</v>
      </c>
      <c r="E350" s="106">
        <v>31167.23</v>
      </c>
      <c r="F350" s="107">
        <v>30224.51</v>
      </c>
      <c r="G350" s="145"/>
      <c r="H350" s="109"/>
      <c r="I350" s="108"/>
      <c r="J350" s="110"/>
      <c r="K350" s="111">
        <f t="shared" ref="K350:K413" si="10">+E350-F350</f>
        <v>942.72000000000116</v>
      </c>
      <c r="L350" s="112">
        <f t="shared" ref="L350:L411" si="11">+K350/F350*100</f>
        <v>3.1190580095425906</v>
      </c>
    </row>
    <row r="351" spans="1:12" s="120" customFormat="1" ht="18.75" x14ac:dyDescent="0.25">
      <c r="A351" s="131" t="s">
        <v>30</v>
      </c>
      <c r="B351" s="132"/>
      <c r="C351" s="118" t="s">
        <v>677</v>
      </c>
      <c r="D351" s="119" t="s">
        <v>678</v>
      </c>
      <c r="E351" s="106">
        <v>14909469.979999999</v>
      </c>
      <c r="F351" s="107">
        <v>13996988.52</v>
      </c>
      <c r="G351" s="108"/>
      <c r="H351" s="109"/>
      <c r="I351" s="108"/>
      <c r="J351" s="110"/>
      <c r="K351" s="111">
        <f t="shared" si="10"/>
        <v>912481.45999999903</v>
      </c>
      <c r="L351" s="112">
        <f t="shared" si="11"/>
        <v>6.5191270157589525</v>
      </c>
    </row>
    <row r="352" spans="1:12" s="120" customFormat="1" ht="18.75" x14ac:dyDescent="0.25">
      <c r="A352" s="131"/>
      <c r="B352" s="132" t="s">
        <v>65</v>
      </c>
      <c r="C352" s="121" t="s">
        <v>679</v>
      </c>
      <c r="D352" s="122" t="s">
        <v>680</v>
      </c>
      <c r="E352" s="106">
        <v>0</v>
      </c>
      <c r="F352" s="107">
        <v>0</v>
      </c>
      <c r="G352" s="108"/>
      <c r="H352" s="109"/>
      <c r="I352" s="108"/>
      <c r="J352" s="110"/>
      <c r="K352" s="111">
        <f t="shared" si="10"/>
        <v>0</v>
      </c>
      <c r="L352" s="112">
        <v>0</v>
      </c>
    </row>
    <row r="353" spans="1:12" s="120" customFormat="1" ht="18.75" x14ac:dyDescent="0.25">
      <c r="A353" s="102"/>
      <c r="B353" s="103"/>
      <c r="C353" s="121" t="s">
        <v>681</v>
      </c>
      <c r="D353" s="122" t="s">
        <v>682</v>
      </c>
      <c r="E353" s="106">
        <v>0</v>
      </c>
      <c r="F353" s="107">
        <v>0</v>
      </c>
      <c r="G353" s="108"/>
      <c r="H353" s="109"/>
      <c r="I353" s="108"/>
      <c r="J353" s="110"/>
      <c r="K353" s="111">
        <f t="shared" si="10"/>
        <v>0</v>
      </c>
      <c r="L353" s="112">
        <v>0</v>
      </c>
    </row>
    <row r="354" spans="1:12" s="120" customFormat="1" ht="18.75" x14ac:dyDescent="0.25">
      <c r="A354" s="131"/>
      <c r="B354" s="132"/>
      <c r="C354" s="121" t="s">
        <v>683</v>
      </c>
      <c r="D354" s="122" t="s">
        <v>684</v>
      </c>
      <c r="E354" s="106">
        <v>14909469.979999999</v>
      </c>
      <c r="F354" s="107">
        <v>13996988.52</v>
      </c>
      <c r="G354" s="108"/>
      <c r="H354" s="109"/>
      <c r="I354" s="108"/>
      <c r="J354" s="110"/>
      <c r="K354" s="111">
        <f t="shared" si="10"/>
        <v>912481.45999999903</v>
      </c>
      <c r="L354" s="112">
        <f t="shared" si="11"/>
        <v>6.5191270157589525</v>
      </c>
    </row>
    <row r="355" spans="1:12" s="120" customFormat="1" ht="18.75" x14ac:dyDescent="0.25">
      <c r="A355" s="102" t="s">
        <v>30</v>
      </c>
      <c r="B355" s="103"/>
      <c r="C355" s="115" t="s">
        <v>685</v>
      </c>
      <c r="D355" s="116" t="s">
        <v>686</v>
      </c>
      <c r="E355" s="106">
        <v>27543.13</v>
      </c>
      <c r="F355" s="107">
        <v>57460.38</v>
      </c>
      <c r="G355" s="108"/>
      <c r="H355" s="109"/>
      <c r="I355" s="108"/>
      <c r="J355" s="110"/>
      <c r="K355" s="111">
        <f t="shared" si="10"/>
        <v>-29917.249999999996</v>
      </c>
      <c r="L355" s="112">
        <f t="shared" si="11"/>
        <v>-52.06587565205799</v>
      </c>
    </row>
    <row r="356" spans="1:12" s="120" customFormat="1" ht="18.75" x14ac:dyDescent="0.25">
      <c r="A356" s="102"/>
      <c r="B356" s="103" t="s">
        <v>65</v>
      </c>
      <c r="C356" s="118" t="s">
        <v>687</v>
      </c>
      <c r="D356" s="119" t="s">
        <v>688</v>
      </c>
      <c r="E356" s="106">
        <v>0</v>
      </c>
      <c r="F356" s="107">
        <v>0</v>
      </c>
      <c r="G356" s="108"/>
      <c r="H356" s="109"/>
      <c r="I356" s="108"/>
      <c r="J356" s="110"/>
      <c r="K356" s="111">
        <f t="shared" si="10"/>
        <v>0</v>
      </c>
      <c r="L356" s="112">
        <v>0</v>
      </c>
    </row>
    <row r="357" spans="1:12" s="120" customFormat="1" ht="18.75" x14ac:dyDescent="0.25">
      <c r="A357" s="102"/>
      <c r="B357" s="103"/>
      <c r="C357" s="118" t="s">
        <v>689</v>
      </c>
      <c r="D357" s="119" t="s">
        <v>690</v>
      </c>
      <c r="E357" s="106">
        <v>0</v>
      </c>
      <c r="F357" s="107">
        <v>0</v>
      </c>
      <c r="G357" s="108"/>
      <c r="H357" s="109"/>
      <c r="I357" s="108"/>
      <c r="J357" s="110"/>
      <c r="K357" s="111">
        <f t="shared" si="10"/>
        <v>0</v>
      </c>
      <c r="L357" s="112">
        <v>0</v>
      </c>
    </row>
    <row r="358" spans="1:12" s="120" customFormat="1" ht="18.75" x14ac:dyDescent="0.25">
      <c r="A358" s="102" t="s">
        <v>30</v>
      </c>
      <c r="B358" s="103"/>
      <c r="C358" s="118" t="s">
        <v>691</v>
      </c>
      <c r="D358" s="119" t="s">
        <v>692</v>
      </c>
      <c r="E358" s="106">
        <v>0</v>
      </c>
      <c r="F358" s="107">
        <v>0</v>
      </c>
      <c r="G358" s="108"/>
      <c r="H358" s="109"/>
      <c r="I358" s="108"/>
      <c r="J358" s="110"/>
      <c r="K358" s="111">
        <f t="shared" si="10"/>
        <v>0</v>
      </c>
      <c r="L358" s="112">
        <v>0</v>
      </c>
    </row>
    <row r="359" spans="1:12" s="120" customFormat="1" ht="18.75" x14ac:dyDescent="0.25">
      <c r="A359" s="102"/>
      <c r="B359" s="103"/>
      <c r="C359" s="121" t="s">
        <v>693</v>
      </c>
      <c r="D359" s="122" t="s">
        <v>694</v>
      </c>
      <c r="E359" s="106">
        <v>0</v>
      </c>
      <c r="F359" s="107">
        <v>0</v>
      </c>
      <c r="G359" s="108"/>
      <c r="H359" s="109"/>
      <c r="I359" s="108"/>
      <c r="J359" s="110"/>
      <c r="K359" s="111">
        <f t="shared" si="10"/>
        <v>0</v>
      </c>
      <c r="L359" s="112">
        <v>0</v>
      </c>
    </row>
    <row r="360" spans="1:12" s="120" customFormat="1" ht="18.75" x14ac:dyDescent="0.25">
      <c r="A360" s="102"/>
      <c r="B360" s="103"/>
      <c r="C360" s="121" t="s">
        <v>695</v>
      </c>
      <c r="D360" s="122" t="s">
        <v>696</v>
      </c>
      <c r="E360" s="106">
        <v>0</v>
      </c>
      <c r="F360" s="107">
        <v>0</v>
      </c>
      <c r="G360" s="108"/>
      <c r="H360" s="109"/>
      <c r="I360" s="108"/>
      <c r="J360" s="110"/>
      <c r="K360" s="111">
        <f t="shared" si="10"/>
        <v>0</v>
      </c>
      <c r="L360" s="112">
        <v>0</v>
      </c>
    </row>
    <row r="361" spans="1:12" s="120" customFormat="1" ht="18.75" x14ac:dyDescent="0.25">
      <c r="A361" s="102"/>
      <c r="B361" s="103"/>
      <c r="C361" s="121" t="s">
        <v>697</v>
      </c>
      <c r="D361" s="122" t="s">
        <v>698</v>
      </c>
      <c r="E361" s="106">
        <v>0</v>
      </c>
      <c r="F361" s="107">
        <v>0</v>
      </c>
      <c r="G361" s="108"/>
      <c r="H361" s="109"/>
      <c r="I361" s="108"/>
      <c r="J361" s="110"/>
      <c r="K361" s="111">
        <f t="shared" si="10"/>
        <v>0</v>
      </c>
      <c r="L361" s="112">
        <v>0</v>
      </c>
    </row>
    <row r="362" spans="1:12" s="120" customFormat="1" ht="18.75" x14ac:dyDescent="0.25">
      <c r="A362" s="102"/>
      <c r="B362" s="103"/>
      <c r="C362" s="121" t="s">
        <v>699</v>
      </c>
      <c r="D362" s="122" t="s">
        <v>700</v>
      </c>
      <c r="E362" s="106">
        <v>0</v>
      </c>
      <c r="F362" s="107">
        <v>0</v>
      </c>
      <c r="G362" s="108"/>
      <c r="H362" s="109"/>
      <c r="I362" s="108"/>
      <c r="J362" s="110"/>
      <c r="K362" s="111">
        <f t="shared" si="10"/>
        <v>0</v>
      </c>
      <c r="L362" s="112">
        <v>0</v>
      </c>
    </row>
    <row r="363" spans="1:12" s="120" customFormat="1" ht="18.75" x14ac:dyDescent="0.25">
      <c r="A363" s="102"/>
      <c r="B363" s="103"/>
      <c r="C363" s="121" t="s">
        <v>701</v>
      </c>
      <c r="D363" s="122" t="s">
        <v>702</v>
      </c>
      <c r="E363" s="106">
        <v>0</v>
      </c>
      <c r="F363" s="107">
        <v>0</v>
      </c>
      <c r="G363" s="108"/>
      <c r="H363" s="109"/>
      <c r="I363" s="108"/>
      <c r="J363" s="110"/>
      <c r="K363" s="111">
        <f t="shared" si="10"/>
        <v>0</v>
      </c>
      <c r="L363" s="112">
        <v>0</v>
      </c>
    </row>
    <row r="364" spans="1:12" s="135" customFormat="1" ht="25.5" x14ac:dyDescent="0.25">
      <c r="A364" s="102"/>
      <c r="B364" s="103"/>
      <c r="C364" s="121" t="s">
        <v>703</v>
      </c>
      <c r="D364" s="122" t="s">
        <v>704</v>
      </c>
      <c r="E364" s="106">
        <v>0</v>
      </c>
      <c r="F364" s="107">
        <v>0</v>
      </c>
      <c r="G364" s="108"/>
      <c r="H364" s="109"/>
      <c r="I364" s="108"/>
      <c r="J364" s="110"/>
      <c r="K364" s="111">
        <f t="shared" si="10"/>
        <v>0</v>
      </c>
      <c r="L364" s="112">
        <v>0</v>
      </c>
    </row>
    <row r="365" spans="1:12" s="120" customFormat="1" ht="18.75" x14ac:dyDescent="0.25">
      <c r="A365" s="102" t="s">
        <v>30</v>
      </c>
      <c r="B365" s="103"/>
      <c r="C365" s="118" t="s">
        <v>705</v>
      </c>
      <c r="D365" s="119" t="s">
        <v>706</v>
      </c>
      <c r="E365" s="106">
        <v>27543.13</v>
      </c>
      <c r="F365" s="107">
        <v>57460.38</v>
      </c>
      <c r="G365" s="108"/>
      <c r="H365" s="109"/>
      <c r="I365" s="108"/>
      <c r="J365" s="110"/>
      <c r="K365" s="111">
        <f t="shared" si="10"/>
        <v>-29917.249999999996</v>
      </c>
      <c r="L365" s="112">
        <f t="shared" si="11"/>
        <v>-52.06587565205799</v>
      </c>
    </row>
    <row r="366" spans="1:12" s="120" customFormat="1" ht="18.75" x14ac:dyDescent="0.25">
      <c r="A366" s="102"/>
      <c r="B366" s="103" t="s">
        <v>65</v>
      </c>
      <c r="C366" s="121" t="s">
        <v>707</v>
      </c>
      <c r="D366" s="122" t="s">
        <v>708</v>
      </c>
      <c r="E366" s="106">
        <v>0</v>
      </c>
      <c r="F366" s="107">
        <v>0</v>
      </c>
      <c r="G366" s="108"/>
      <c r="H366" s="109"/>
      <c r="I366" s="108"/>
      <c r="J366" s="110"/>
      <c r="K366" s="111">
        <f t="shared" si="10"/>
        <v>0</v>
      </c>
      <c r="L366" s="112">
        <v>0</v>
      </c>
    </row>
    <row r="367" spans="1:12" s="120" customFormat="1" ht="18.75" x14ac:dyDescent="0.25">
      <c r="A367" s="102"/>
      <c r="B367" s="103"/>
      <c r="C367" s="121" t="s">
        <v>709</v>
      </c>
      <c r="D367" s="122" t="s">
        <v>710</v>
      </c>
      <c r="E367" s="106">
        <v>27543.13</v>
      </c>
      <c r="F367" s="107">
        <v>57460.38</v>
      </c>
      <c r="G367" s="108"/>
      <c r="H367" s="109"/>
      <c r="I367" s="108"/>
      <c r="J367" s="110"/>
      <c r="K367" s="111">
        <f t="shared" si="10"/>
        <v>-29917.249999999996</v>
      </c>
      <c r="L367" s="112">
        <f t="shared" si="11"/>
        <v>-52.06587565205799</v>
      </c>
    </row>
    <row r="368" spans="1:12" s="120" customFormat="1" ht="18.75" x14ac:dyDescent="0.25">
      <c r="A368" s="102"/>
      <c r="B368" s="103" t="s">
        <v>159</v>
      </c>
      <c r="C368" s="121" t="s">
        <v>711</v>
      </c>
      <c r="D368" s="122" t="s">
        <v>712</v>
      </c>
      <c r="E368" s="106">
        <v>0</v>
      </c>
      <c r="F368" s="107">
        <v>0</v>
      </c>
      <c r="G368" s="108"/>
      <c r="H368" s="109"/>
      <c r="I368" s="108"/>
      <c r="J368" s="110"/>
      <c r="K368" s="111">
        <f t="shared" si="10"/>
        <v>0</v>
      </c>
      <c r="L368" s="112">
        <v>0</v>
      </c>
    </row>
    <row r="369" spans="1:12" s="120" customFormat="1" ht="18.75" x14ac:dyDescent="0.25">
      <c r="A369" s="102" t="s">
        <v>30</v>
      </c>
      <c r="B369" s="103"/>
      <c r="C369" s="115" t="s">
        <v>713</v>
      </c>
      <c r="D369" s="116" t="s">
        <v>714</v>
      </c>
      <c r="E369" s="106">
        <v>469455.97</v>
      </c>
      <c r="F369" s="107">
        <v>427254.42</v>
      </c>
      <c r="G369" s="108"/>
      <c r="H369" s="109"/>
      <c r="I369" s="108"/>
      <c r="J369" s="110"/>
      <c r="K369" s="111">
        <f t="shared" si="10"/>
        <v>42201.549999999988</v>
      </c>
      <c r="L369" s="112">
        <f t="shared" si="11"/>
        <v>9.8773817249216496</v>
      </c>
    </row>
    <row r="370" spans="1:12" s="120" customFormat="1" ht="18.75" x14ac:dyDescent="0.25">
      <c r="A370" s="102"/>
      <c r="B370" s="103"/>
      <c r="C370" s="118" t="s">
        <v>715</v>
      </c>
      <c r="D370" s="119" t="s">
        <v>716</v>
      </c>
      <c r="E370" s="106">
        <v>126917.28</v>
      </c>
      <c r="F370" s="107">
        <v>109703.31</v>
      </c>
      <c r="G370" s="108"/>
      <c r="H370" s="109"/>
      <c r="I370" s="108"/>
      <c r="J370" s="110"/>
      <c r="K370" s="111">
        <f t="shared" si="10"/>
        <v>17213.97</v>
      </c>
      <c r="L370" s="112">
        <f t="shared" si="11"/>
        <v>15.691386157810555</v>
      </c>
    </row>
    <row r="371" spans="1:12" s="120" customFormat="1" ht="18.75" x14ac:dyDescent="0.25">
      <c r="A371" s="102"/>
      <c r="B371" s="103"/>
      <c r="C371" s="118" t="s">
        <v>717</v>
      </c>
      <c r="D371" s="119" t="s">
        <v>718</v>
      </c>
      <c r="E371" s="106">
        <v>342538.69</v>
      </c>
      <c r="F371" s="107">
        <v>317551.11</v>
      </c>
      <c r="G371" s="108"/>
      <c r="H371" s="109"/>
      <c r="I371" s="108"/>
      <c r="J371" s="110"/>
      <c r="K371" s="111">
        <f t="shared" si="10"/>
        <v>24987.580000000016</v>
      </c>
      <c r="L371" s="112">
        <f t="shared" si="11"/>
        <v>7.8688372400902704</v>
      </c>
    </row>
    <row r="372" spans="1:12" s="120" customFormat="1" ht="18.75" x14ac:dyDescent="0.25">
      <c r="A372" s="102" t="s">
        <v>30</v>
      </c>
      <c r="B372" s="103"/>
      <c r="C372" s="104" t="s">
        <v>719</v>
      </c>
      <c r="D372" s="105" t="s">
        <v>720</v>
      </c>
      <c r="E372" s="106">
        <v>10652410.549999999</v>
      </c>
      <c r="F372" s="107">
        <v>12551480.090000002</v>
      </c>
      <c r="G372" s="108"/>
      <c r="H372" s="109"/>
      <c r="I372" s="108"/>
      <c r="J372" s="110"/>
      <c r="K372" s="111">
        <f t="shared" si="10"/>
        <v>-1899069.5400000028</v>
      </c>
      <c r="L372" s="112">
        <f t="shared" si="11"/>
        <v>-15.130243814934838</v>
      </c>
    </row>
    <row r="373" spans="1:12" s="120" customFormat="1" ht="18.75" x14ac:dyDescent="0.25">
      <c r="A373" s="102"/>
      <c r="B373" s="103"/>
      <c r="C373" s="115" t="s">
        <v>721</v>
      </c>
      <c r="D373" s="116" t="s">
        <v>722</v>
      </c>
      <c r="E373" s="106">
        <v>3400236.83</v>
      </c>
      <c r="F373" s="107">
        <v>3938792.32</v>
      </c>
      <c r="G373" s="108"/>
      <c r="H373" s="109"/>
      <c r="I373" s="108"/>
      <c r="J373" s="110"/>
      <c r="K373" s="111">
        <f t="shared" si="10"/>
        <v>-538555.48999999976</v>
      </c>
      <c r="L373" s="112">
        <f t="shared" si="11"/>
        <v>-13.673112117777253</v>
      </c>
    </row>
    <row r="374" spans="1:12" s="120" customFormat="1" ht="18.75" x14ac:dyDescent="0.25">
      <c r="A374" s="131"/>
      <c r="B374" s="132"/>
      <c r="C374" s="115" t="s">
        <v>723</v>
      </c>
      <c r="D374" s="116" t="s">
        <v>724</v>
      </c>
      <c r="E374" s="106">
        <v>2693069.93</v>
      </c>
      <c r="F374" s="107">
        <v>3114075.15</v>
      </c>
      <c r="G374" s="108"/>
      <c r="H374" s="109"/>
      <c r="I374" s="108"/>
      <c r="J374" s="110"/>
      <c r="K374" s="111">
        <f t="shared" si="10"/>
        <v>-421005.21999999974</v>
      </c>
      <c r="L374" s="112">
        <f t="shared" si="11"/>
        <v>-13.519430319464185</v>
      </c>
    </row>
    <row r="375" spans="1:12" s="120" customFormat="1" ht="18.75" x14ac:dyDescent="0.25">
      <c r="A375" s="131"/>
      <c r="B375" s="132"/>
      <c r="C375" s="115" t="s">
        <v>725</v>
      </c>
      <c r="D375" s="116" t="s">
        <v>726</v>
      </c>
      <c r="E375" s="106">
        <v>4446537.76</v>
      </c>
      <c r="F375" s="107">
        <v>5370190.4900000002</v>
      </c>
      <c r="G375" s="108"/>
      <c r="H375" s="109"/>
      <c r="I375" s="108"/>
      <c r="J375" s="110"/>
      <c r="K375" s="111">
        <f t="shared" si="10"/>
        <v>-923652.73000000045</v>
      </c>
      <c r="L375" s="112">
        <f t="shared" si="11"/>
        <v>-17.199626935393876</v>
      </c>
    </row>
    <row r="376" spans="1:12" s="120" customFormat="1" ht="18.75" x14ac:dyDescent="0.25">
      <c r="A376" s="131"/>
      <c r="B376" s="132"/>
      <c r="C376" s="115" t="s">
        <v>727</v>
      </c>
      <c r="D376" s="116" t="s">
        <v>728</v>
      </c>
      <c r="E376" s="106">
        <v>38809.94</v>
      </c>
      <c r="F376" s="107">
        <v>34739.599999999999</v>
      </c>
      <c r="G376" s="108"/>
      <c r="H376" s="109"/>
      <c r="I376" s="108"/>
      <c r="J376" s="110"/>
      <c r="K376" s="111">
        <f t="shared" si="10"/>
        <v>4070.3400000000038</v>
      </c>
      <c r="L376" s="112">
        <f t="shared" si="11"/>
        <v>11.716715218367522</v>
      </c>
    </row>
    <row r="377" spans="1:12" s="120" customFormat="1" ht="18.75" x14ac:dyDescent="0.25">
      <c r="A377" s="131"/>
      <c r="B377" s="132"/>
      <c r="C377" s="115" t="s">
        <v>729</v>
      </c>
      <c r="D377" s="116" t="s">
        <v>730</v>
      </c>
      <c r="E377" s="106">
        <v>67021.289999999994</v>
      </c>
      <c r="F377" s="107">
        <v>88340.57</v>
      </c>
      <c r="G377" s="108"/>
      <c r="H377" s="109"/>
      <c r="I377" s="108"/>
      <c r="J377" s="110"/>
      <c r="K377" s="111">
        <f t="shared" si="10"/>
        <v>-21319.280000000013</v>
      </c>
      <c r="L377" s="112">
        <f t="shared" si="11"/>
        <v>-24.133056872963365</v>
      </c>
    </row>
    <row r="378" spans="1:12" s="120" customFormat="1" ht="18.75" x14ac:dyDescent="0.25">
      <c r="A378" s="131"/>
      <c r="B378" s="132"/>
      <c r="C378" s="115" t="s">
        <v>731</v>
      </c>
      <c r="D378" s="116" t="s">
        <v>732</v>
      </c>
      <c r="E378" s="106">
        <v>6734.8</v>
      </c>
      <c r="F378" s="107">
        <v>5341.96</v>
      </c>
      <c r="G378" s="108"/>
      <c r="H378" s="109"/>
      <c r="I378" s="108"/>
      <c r="J378" s="110"/>
      <c r="K378" s="111">
        <f t="shared" si="10"/>
        <v>1392.8400000000001</v>
      </c>
      <c r="L378" s="112">
        <f t="shared" si="11"/>
        <v>26.073575990834829</v>
      </c>
    </row>
    <row r="379" spans="1:12" s="120" customFormat="1" ht="18.75" x14ac:dyDescent="0.25">
      <c r="A379" s="148"/>
      <c r="B379" s="149" t="s">
        <v>65</v>
      </c>
      <c r="C379" s="115" t="s">
        <v>733</v>
      </c>
      <c r="D379" s="116" t="s">
        <v>734</v>
      </c>
      <c r="E379" s="106">
        <v>0</v>
      </c>
      <c r="F379" s="107">
        <v>0</v>
      </c>
      <c r="G379" s="108"/>
      <c r="H379" s="109"/>
      <c r="I379" s="108"/>
      <c r="J379" s="110"/>
      <c r="K379" s="111">
        <f t="shared" si="10"/>
        <v>0</v>
      </c>
      <c r="L379" s="112">
        <v>0</v>
      </c>
    </row>
    <row r="380" spans="1:12" s="120" customFormat="1" ht="18.75" x14ac:dyDescent="0.25">
      <c r="A380" s="102" t="s">
        <v>30</v>
      </c>
      <c r="B380" s="103"/>
      <c r="C380" s="104" t="s">
        <v>735</v>
      </c>
      <c r="D380" s="105" t="s">
        <v>736</v>
      </c>
      <c r="E380" s="106">
        <v>9965958.9000000022</v>
      </c>
      <c r="F380" s="107">
        <v>9563553.0200000014</v>
      </c>
      <c r="G380" s="108"/>
      <c r="H380" s="109"/>
      <c r="I380" s="108"/>
      <c r="J380" s="110"/>
      <c r="K380" s="111">
        <f t="shared" si="10"/>
        <v>402405.88000000082</v>
      </c>
      <c r="L380" s="112">
        <f t="shared" si="11"/>
        <v>4.2077027142366461</v>
      </c>
    </row>
    <row r="381" spans="1:12" s="120" customFormat="1" ht="18.75" x14ac:dyDescent="0.25">
      <c r="A381" s="102"/>
      <c r="B381" s="103"/>
      <c r="C381" s="115" t="s">
        <v>737</v>
      </c>
      <c r="D381" s="116" t="s">
        <v>738</v>
      </c>
      <c r="E381" s="106">
        <v>404761.38</v>
      </c>
      <c r="F381" s="107">
        <v>404236.32999999996</v>
      </c>
      <c r="G381" s="108"/>
      <c r="H381" s="109"/>
      <c r="I381" s="108"/>
      <c r="J381" s="110"/>
      <c r="K381" s="111">
        <f t="shared" si="10"/>
        <v>525.05000000004657</v>
      </c>
      <c r="L381" s="112">
        <f t="shared" si="11"/>
        <v>0.12988689067111969</v>
      </c>
    </row>
    <row r="382" spans="1:12" s="120" customFormat="1" ht="18.75" x14ac:dyDescent="0.25">
      <c r="A382" s="102" t="s">
        <v>30</v>
      </c>
      <c r="B382" s="103"/>
      <c r="C382" s="115" t="s">
        <v>739</v>
      </c>
      <c r="D382" s="116" t="s">
        <v>740</v>
      </c>
      <c r="E382" s="106">
        <v>9561197.5200000014</v>
      </c>
      <c r="F382" s="107">
        <v>9159316.6900000013</v>
      </c>
      <c r="G382" s="108"/>
      <c r="H382" s="109"/>
      <c r="I382" s="108"/>
      <c r="J382" s="110"/>
      <c r="K382" s="111">
        <f t="shared" si="10"/>
        <v>401880.83000000007</v>
      </c>
      <c r="L382" s="112">
        <f t="shared" si="11"/>
        <v>4.3876726135997375</v>
      </c>
    </row>
    <row r="383" spans="1:12" s="120" customFormat="1" ht="18.75" x14ac:dyDescent="0.25">
      <c r="A383" s="102"/>
      <c r="B383" s="103"/>
      <c r="C383" s="118" t="s">
        <v>741</v>
      </c>
      <c r="D383" s="119" t="s">
        <v>742</v>
      </c>
      <c r="E383" s="106">
        <v>9264468.4700000007</v>
      </c>
      <c r="F383" s="107">
        <v>8848587.5500000007</v>
      </c>
      <c r="G383" s="145"/>
      <c r="H383" s="109"/>
      <c r="I383" s="108"/>
      <c r="J383" s="110"/>
      <c r="K383" s="111">
        <f t="shared" si="10"/>
        <v>415880.91999999993</v>
      </c>
      <c r="L383" s="112">
        <f t="shared" si="11"/>
        <v>4.6999695448569065</v>
      </c>
    </row>
    <row r="384" spans="1:12" s="120" customFormat="1" ht="18.75" x14ac:dyDescent="0.25">
      <c r="A384" s="102"/>
      <c r="B384" s="103"/>
      <c r="C384" s="118" t="s">
        <v>743</v>
      </c>
      <c r="D384" s="119" t="s">
        <v>744</v>
      </c>
      <c r="E384" s="106">
        <v>296729.05</v>
      </c>
      <c r="F384" s="107">
        <v>310729.14</v>
      </c>
      <c r="G384" s="108"/>
      <c r="H384" s="109"/>
      <c r="I384" s="108"/>
      <c r="J384" s="110"/>
      <c r="K384" s="111">
        <f t="shared" si="10"/>
        <v>-14000.090000000026</v>
      </c>
      <c r="L384" s="112">
        <f t="shared" si="11"/>
        <v>-4.5055606950799731</v>
      </c>
    </row>
    <row r="385" spans="1:12" s="120" customFormat="1" ht="18.75" x14ac:dyDescent="0.25">
      <c r="A385" s="102" t="s">
        <v>30</v>
      </c>
      <c r="B385" s="103"/>
      <c r="C385" s="115" t="s">
        <v>745</v>
      </c>
      <c r="D385" s="116" t="s">
        <v>746</v>
      </c>
      <c r="E385" s="106">
        <v>0</v>
      </c>
      <c r="F385" s="107">
        <v>0</v>
      </c>
      <c r="G385" s="108"/>
      <c r="H385" s="109"/>
      <c r="I385" s="108"/>
      <c r="J385" s="110"/>
      <c r="K385" s="111">
        <f t="shared" si="10"/>
        <v>0</v>
      </c>
      <c r="L385" s="112">
        <v>0</v>
      </c>
    </row>
    <row r="386" spans="1:12" s="120" customFormat="1" ht="18.75" x14ac:dyDescent="0.25">
      <c r="A386" s="102"/>
      <c r="B386" s="103"/>
      <c r="C386" s="118" t="s">
        <v>747</v>
      </c>
      <c r="D386" s="119" t="s">
        <v>748</v>
      </c>
      <c r="E386" s="106">
        <v>0</v>
      </c>
      <c r="F386" s="107">
        <v>0</v>
      </c>
      <c r="G386" s="108"/>
      <c r="H386" s="109"/>
      <c r="I386" s="108"/>
      <c r="J386" s="110"/>
      <c r="K386" s="111">
        <f t="shared" si="10"/>
        <v>0</v>
      </c>
      <c r="L386" s="112">
        <v>0</v>
      </c>
    </row>
    <row r="387" spans="1:12" s="120" customFormat="1" ht="18.75" x14ac:dyDescent="0.25">
      <c r="A387" s="102"/>
      <c r="B387" s="103"/>
      <c r="C387" s="118" t="s">
        <v>749</v>
      </c>
      <c r="D387" s="119" t="s">
        <v>750</v>
      </c>
      <c r="E387" s="106">
        <v>0</v>
      </c>
      <c r="F387" s="107">
        <v>0</v>
      </c>
      <c r="G387" s="108"/>
      <c r="H387" s="109"/>
      <c r="I387" s="108"/>
      <c r="J387" s="110"/>
      <c r="K387" s="111">
        <f t="shared" si="10"/>
        <v>0</v>
      </c>
      <c r="L387" s="112">
        <v>0</v>
      </c>
    </row>
    <row r="388" spans="1:12" s="88" customFormat="1" ht="18.75" x14ac:dyDescent="0.25">
      <c r="A388" s="126"/>
      <c r="B388" s="127"/>
      <c r="C388" s="115" t="s">
        <v>751</v>
      </c>
      <c r="D388" s="116" t="s">
        <v>752</v>
      </c>
      <c r="E388" s="106">
        <v>0</v>
      </c>
      <c r="F388" s="107">
        <v>0</v>
      </c>
      <c r="G388" s="108"/>
      <c r="H388" s="109"/>
      <c r="I388" s="108"/>
      <c r="J388" s="110"/>
      <c r="K388" s="111">
        <f t="shared" si="10"/>
        <v>0</v>
      </c>
      <c r="L388" s="112">
        <v>0</v>
      </c>
    </row>
    <row r="389" spans="1:12" s="88" customFormat="1" ht="18.75" x14ac:dyDescent="0.25">
      <c r="A389" s="150"/>
      <c r="B389" s="151" t="s">
        <v>65</v>
      </c>
      <c r="C389" s="115" t="s">
        <v>753</v>
      </c>
      <c r="D389" s="116" t="s">
        <v>754</v>
      </c>
      <c r="E389" s="106">
        <v>0</v>
      </c>
      <c r="F389" s="107">
        <v>0</v>
      </c>
      <c r="G389" s="108"/>
      <c r="H389" s="109"/>
      <c r="I389" s="108"/>
      <c r="J389" s="110"/>
      <c r="K389" s="111">
        <f t="shared" si="10"/>
        <v>0</v>
      </c>
      <c r="L389" s="112">
        <v>0</v>
      </c>
    </row>
    <row r="390" spans="1:12" s="120" customFormat="1" ht="18.75" x14ac:dyDescent="0.25">
      <c r="A390" s="102" t="s">
        <v>30</v>
      </c>
      <c r="B390" s="103"/>
      <c r="C390" s="152" t="s">
        <v>755</v>
      </c>
      <c r="D390" s="153" t="s">
        <v>756</v>
      </c>
      <c r="E390" s="136">
        <v>219573415.41999999</v>
      </c>
      <c r="F390" s="137">
        <v>217697954.10000002</v>
      </c>
      <c r="G390" s="138"/>
      <c r="H390" s="139"/>
      <c r="I390" s="138"/>
      <c r="J390" s="110"/>
      <c r="K390" s="111">
        <f t="shared" si="10"/>
        <v>1875461.319999963</v>
      </c>
      <c r="L390" s="112">
        <f t="shared" si="11"/>
        <v>0.86149698914417261</v>
      </c>
    </row>
    <row r="391" spans="1:12" s="120" customFormat="1" ht="18.75" x14ac:dyDescent="0.25">
      <c r="A391" s="102" t="s">
        <v>30</v>
      </c>
      <c r="B391" s="103"/>
      <c r="C391" s="104" t="s">
        <v>757</v>
      </c>
      <c r="D391" s="105" t="s">
        <v>758</v>
      </c>
      <c r="E391" s="106">
        <v>182013471.63</v>
      </c>
      <c r="F391" s="107">
        <v>179488352.10000002</v>
      </c>
      <c r="G391" s="108"/>
      <c r="H391" s="109"/>
      <c r="I391" s="108"/>
      <c r="J391" s="110"/>
      <c r="K391" s="111">
        <f t="shared" si="10"/>
        <v>2525119.5299999714</v>
      </c>
      <c r="L391" s="112">
        <f t="shared" si="11"/>
        <v>1.4068431184844397</v>
      </c>
    </row>
    <row r="392" spans="1:12" s="120" customFormat="1" ht="18.75" x14ac:dyDescent="0.25">
      <c r="A392" s="102" t="s">
        <v>30</v>
      </c>
      <c r="B392" s="103"/>
      <c r="C392" s="115" t="s">
        <v>759</v>
      </c>
      <c r="D392" s="116" t="s">
        <v>760</v>
      </c>
      <c r="E392" s="106">
        <v>88594222.950000003</v>
      </c>
      <c r="F392" s="107">
        <v>86195397.260000005</v>
      </c>
      <c r="G392" s="108"/>
      <c r="H392" s="109"/>
      <c r="I392" s="108"/>
      <c r="J392" s="110"/>
      <c r="K392" s="111">
        <f t="shared" si="10"/>
        <v>2398825.6899999976</v>
      </c>
      <c r="L392" s="112">
        <f t="shared" si="11"/>
        <v>2.7830090309395223</v>
      </c>
    </row>
    <row r="393" spans="1:12" s="120" customFormat="1" ht="18.75" x14ac:dyDescent="0.25">
      <c r="A393" s="102" t="s">
        <v>30</v>
      </c>
      <c r="B393" s="103"/>
      <c r="C393" s="118" t="s">
        <v>761</v>
      </c>
      <c r="D393" s="119" t="s">
        <v>762</v>
      </c>
      <c r="E393" s="106">
        <v>77561325.170000002</v>
      </c>
      <c r="F393" s="107">
        <v>75937223.710000008</v>
      </c>
      <c r="G393" s="108"/>
      <c r="H393" s="109"/>
      <c r="I393" s="108"/>
      <c r="J393" s="110"/>
      <c r="K393" s="111">
        <f t="shared" si="10"/>
        <v>1624101.4599999934</v>
      </c>
      <c r="L393" s="112">
        <f t="shared" si="11"/>
        <v>2.1387422144933108</v>
      </c>
    </row>
    <row r="394" spans="1:12" s="120" customFormat="1" ht="18.75" x14ac:dyDescent="0.25">
      <c r="A394" s="131"/>
      <c r="B394" s="132"/>
      <c r="C394" s="118" t="s">
        <v>763</v>
      </c>
      <c r="D394" s="119" t="s">
        <v>764</v>
      </c>
      <c r="E394" s="106">
        <v>73906372.609999999</v>
      </c>
      <c r="F394" s="107">
        <v>72367264.310000002</v>
      </c>
      <c r="G394" s="108"/>
      <c r="H394" s="109"/>
      <c r="I394" s="108"/>
      <c r="J394" s="110"/>
      <c r="K394" s="111">
        <f t="shared" si="10"/>
        <v>1539108.299999997</v>
      </c>
      <c r="L394" s="112">
        <f t="shared" si="11"/>
        <v>2.1268018276978267</v>
      </c>
    </row>
    <row r="395" spans="1:12" s="120" customFormat="1" ht="18.75" x14ac:dyDescent="0.25">
      <c r="A395" s="131"/>
      <c r="B395" s="132"/>
      <c r="C395" s="118" t="s">
        <v>765</v>
      </c>
      <c r="D395" s="119" t="s">
        <v>766</v>
      </c>
      <c r="E395" s="106">
        <v>3654952.56</v>
      </c>
      <c r="F395" s="107">
        <v>3569959.3999999994</v>
      </c>
      <c r="G395" s="108"/>
      <c r="H395" s="109"/>
      <c r="I395" s="108"/>
      <c r="J395" s="110"/>
      <c r="K395" s="111">
        <f t="shared" si="10"/>
        <v>84993.160000000615</v>
      </c>
      <c r="L395" s="112">
        <f t="shared" si="11"/>
        <v>2.3807878599403853</v>
      </c>
    </row>
    <row r="396" spans="1:12" s="120" customFormat="1" ht="18.75" x14ac:dyDescent="0.25">
      <c r="A396" s="131"/>
      <c r="B396" s="132"/>
      <c r="C396" s="118" t="s">
        <v>767</v>
      </c>
      <c r="D396" s="119" t="s">
        <v>768</v>
      </c>
      <c r="E396" s="106">
        <v>0</v>
      </c>
      <c r="F396" s="107">
        <v>0</v>
      </c>
      <c r="G396" s="108"/>
      <c r="H396" s="109"/>
      <c r="I396" s="108"/>
      <c r="J396" s="110"/>
      <c r="K396" s="111">
        <f t="shared" si="10"/>
        <v>0</v>
      </c>
      <c r="L396" s="112">
        <v>0</v>
      </c>
    </row>
    <row r="397" spans="1:12" s="120" customFormat="1" ht="18.75" x14ac:dyDescent="0.25">
      <c r="A397" s="102" t="s">
        <v>30</v>
      </c>
      <c r="B397" s="103"/>
      <c r="C397" s="118" t="s">
        <v>769</v>
      </c>
      <c r="D397" s="119" t="s">
        <v>770</v>
      </c>
      <c r="E397" s="106">
        <v>11032897.779999999</v>
      </c>
      <c r="F397" s="107">
        <v>10258173.550000003</v>
      </c>
      <c r="G397" s="108"/>
      <c r="H397" s="109"/>
      <c r="I397" s="108"/>
      <c r="J397" s="110"/>
      <c r="K397" s="111">
        <f t="shared" si="10"/>
        <v>774724.22999999672</v>
      </c>
      <c r="L397" s="112">
        <f t="shared" si="11"/>
        <v>7.5522628489746753</v>
      </c>
    </row>
    <row r="398" spans="1:12" s="120" customFormat="1" ht="18.75" x14ac:dyDescent="0.25">
      <c r="A398" s="131"/>
      <c r="B398" s="132"/>
      <c r="C398" s="118" t="s">
        <v>771</v>
      </c>
      <c r="D398" s="119" t="s">
        <v>772</v>
      </c>
      <c r="E398" s="106">
        <v>10676863.26</v>
      </c>
      <c r="F398" s="107">
        <v>9464511.7600000016</v>
      </c>
      <c r="G398" s="108"/>
      <c r="H398" s="109"/>
      <c r="I398" s="108"/>
      <c r="J398" s="110"/>
      <c r="K398" s="111">
        <f t="shared" si="10"/>
        <v>1212351.4999999981</v>
      </c>
      <c r="L398" s="112">
        <f t="shared" si="11"/>
        <v>12.80944575634399</v>
      </c>
    </row>
    <row r="399" spans="1:12" s="120" customFormat="1" ht="18.75" x14ac:dyDescent="0.25">
      <c r="A399" s="131"/>
      <c r="B399" s="132"/>
      <c r="C399" s="118" t="s">
        <v>773</v>
      </c>
      <c r="D399" s="119" t="s">
        <v>774</v>
      </c>
      <c r="E399" s="106">
        <v>356034.52</v>
      </c>
      <c r="F399" s="107">
        <v>793661.79000000015</v>
      </c>
      <c r="G399" s="108"/>
      <c r="H399" s="109"/>
      <c r="I399" s="108"/>
      <c r="J399" s="110"/>
      <c r="K399" s="111">
        <f t="shared" si="10"/>
        <v>-437627.27000000014</v>
      </c>
      <c r="L399" s="112">
        <f t="shared" si="11"/>
        <v>-55.140272029474922</v>
      </c>
    </row>
    <row r="400" spans="1:12" s="120" customFormat="1" ht="18.75" x14ac:dyDescent="0.25">
      <c r="A400" s="131"/>
      <c r="B400" s="132"/>
      <c r="C400" s="118" t="s">
        <v>775</v>
      </c>
      <c r="D400" s="119" t="s">
        <v>776</v>
      </c>
      <c r="E400" s="106">
        <v>0</v>
      </c>
      <c r="F400" s="107">
        <v>0</v>
      </c>
      <c r="G400" s="108"/>
      <c r="H400" s="109"/>
      <c r="I400" s="108"/>
      <c r="J400" s="110"/>
      <c r="K400" s="111">
        <f t="shared" si="10"/>
        <v>0</v>
      </c>
      <c r="L400" s="112">
        <v>0</v>
      </c>
    </row>
    <row r="401" spans="1:12" s="120" customFormat="1" ht="18.75" x14ac:dyDescent="0.25">
      <c r="A401" s="102" t="s">
        <v>30</v>
      </c>
      <c r="B401" s="103"/>
      <c r="C401" s="115" t="s">
        <v>777</v>
      </c>
      <c r="D401" s="116" t="s">
        <v>778</v>
      </c>
      <c r="E401" s="106">
        <v>93419248.679999992</v>
      </c>
      <c r="F401" s="107">
        <v>93292954.840000004</v>
      </c>
      <c r="G401" s="108"/>
      <c r="H401" s="109"/>
      <c r="I401" s="108"/>
      <c r="J401" s="110"/>
      <c r="K401" s="111">
        <f t="shared" si="10"/>
        <v>126293.83999998868</v>
      </c>
      <c r="L401" s="112">
        <f t="shared" si="11"/>
        <v>0.13537339471837515</v>
      </c>
    </row>
    <row r="402" spans="1:12" s="120" customFormat="1" ht="18.75" x14ac:dyDescent="0.25">
      <c r="A402" s="131"/>
      <c r="B402" s="132"/>
      <c r="C402" s="118" t="s">
        <v>779</v>
      </c>
      <c r="D402" s="119" t="s">
        <v>780</v>
      </c>
      <c r="E402" s="106">
        <v>92518500.019999996</v>
      </c>
      <c r="F402" s="107">
        <v>87143542.090000004</v>
      </c>
      <c r="G402" s="108"/>
      <c r="H402" s="109"/>
      <c r="I402" s="108"/>
      <c r="J402" s="110"/>
      <c r="K402" s="111">
        <f t="shared" si="10"/>
        <v>5374957.9299999923</v>
      </c>
      <c r="L402" s="112">
        <f t="shared" si="11"/>
        <v>6.1679360295555226</v>
      </c>
    </row>
    <row r="403" spans="1:12" s="120" customFormat="1" ht="18.75" x14ac:dyDescent="0.25">
      <c r="A403" s="131"/>
      <c r="B403" s="132"/>
      <c r="C403" s="118" t="s">
        <v>781</v>
      </c>
      <c r="D403" s="119" t="s">
        <v>782</v>
      </c>
      <c r="E403" s="106">
        <v>900748.65999999992</v>
      </c>
      <c r="F403" s="107">
        <v>6149412.75</v>
      </c>
      <c r="G403" s="108"/>
      <c r="H403" s="109"/>
      <c r="I403" s="108"/>
      <c r="J403" s="110"/>
      <c r="K403" s="111">
        <f t="shared" si="10"/>
        <v>-5248664.09</v>
      </c>
      <c r="L403" s="112">
        <f t="shared" si="11"/>
        <v>-85.352281646731214</v>
      </c>
    </row>
    <row r="404" spans="1:12" s="120" customFormat="1" ht="18.75" x14ac:dyDescent="0.25">
      <c r="A404" s="131"/>
      <c r="B404" s="132"/>
      <c r="C404" s="118" t="s">
        <v>783</v>
      </c>
      <c r="D404" s="119" t="s">
        <v>784</v>
      </c>
      <c r="E404" s="106">
        <v>0</v>
      </c>
      <c r="F404" s="107">
        <v>0</v>
      </c>
      <c r="G404" s="108"/>
      <c r="H404" s="109"/>
      <c r="I404" s="108"/>
      <c r="J404" s="110"/>
      <c r="K404" s="111">
        <f t="shared" si="10"/>
        <v>0</v>
      </c>
      <c r="L404" s="112">
        <v>0</v>
      </c>
    </row>
    <row r="405" spans="1:12" s="120" customFormat="1" ht="18.75" x14ac:dyDescent="0.25">
      <c r="A405" s="102" t="s">
        <v>30</v>
      </c>
      <c r="B405" s="103"/>
      <c r="C405" s="104" t="s">
        <v>785</v>
      </c>
      <c r="D405" s="105" t="s">
        <v>786</v>
      </c>
      <c r="E405" s="106">
        <v>639101.22</v>
      </c>
      <c r="F405" s="107">
        <v>723964.4</v>
      </c>
      <c r="G405" s="108"/>
      <c r="H405" s="109"/>
      <c r="I405" s="108"/>
      <c r="J405" s="110"/>
      <c r="K405" s="111">
        <f t="shared" si="10"/>
        <v>-84863.180000000051</v>
      </c>
      <c r="L405" s="112">
        <f t="shared" si="11"/>
        <v>-11.722010087788853</v>
      </c>
    </row>
    <row r="406" spans="1:12" s="120" customFormat="1" ht="18.75" x14ac:dyDescent="0.25">
      <c r="A406" s="102" t="s">
        <v>30</v>
      </c>
      <c r="B406" s="103"/>
      <c r="C406" s="115" t="s">
        <v>787</v>
      </c>
      <c r="D406" s="116" t="s">
        <v>788</v>
      </c>
      <c r="E406" s="106">
        <v>488175.74000000005</v>
      </c>
      <c r="F406" s="107">
        <v>573642.42000000004</v>
      </c>
      <c r="G406" s="108"/>
      <c r="H406" s="109"/>
      <c r="I406" s="108"/>
      <c r="J406" s="110"/>
      <c r="K406" s="111">
        <f t="shared" si="10"/>
        <v>-85466.68</v>
      </c>
      <c r="L406" s="112">
        <f t="shared" si="11"/>
        <v>-14.89894697815409</v>
      </c>
    </row>
    <row r="407" spans="1:12" s="120" customFormat="1" ht="18.75" x14ac:dyDescent="0.25">
      <c r="A407" s="131"/>
      <c r="B407" s="132"/>
      <c r="C407" s="118" t="s">
        <v>789</v>
      </c>
      <c r="D407" s="119" t="s">
        <v>790</v>
      </c>
      <c r="E407" s="106">
        <v>488174.60000000003</v>
      </c>
      <c r="F407" s="107">
        <v>573636.95000000007</v>
      </c>
      <c r="G407" s="108"/>
      <c r="H407" s="109"/>
      <c r="I407" s="108"/>
      <c r="J407" s="110"/>
      <c r="K407" s="111">
        <f t="shared" si="10"/>
        <v>-85462.350000000035</v>
      </c>
      <c r="L407" s="112">
        <f t="shared" si="11"/>
        <v>-14.898334216441256</v>
      </c>
    </row>
    <row r="408" spans="1:12" s="120" customFormat="1" ht="18.75" x14ac:dyDescent="0.25">
      <c r="A408" s="131"/>
      <c r="B408" s="132"/>
      <c r="C408" s="118" t="s">
        <v>791</v>
      </c>
      <c r="D408" s="119" t="s">
        <v>792</v>
      </c>
      <c r="E408" s="106">
        <v>1.1399999999999999</v>
      </c>
      <c r="F408" s="107">
        <v>5.47</v>
      </c>
      <c r="G408" s="108"/>
      <c r="H408" s="109"/>
      <c r="I408" s="108"/>
      <c r="J408" s="110"/>
      <c r="K408" s="111">
        <f t="shared" si="10"/>
        <v>-4.33</v>
      </c>
      <c r="L408" s="112">
        <f t="shared" si="11"/>
        <v>-79.159049360146255</v>
      </c>
    </row>
    <row r="409" spans="1:12" s="120" customFormat="1" ht="18.75" x14ac:dyDescent="0.25">
      <c r="A409" s="131"/>
      <c r="B409" s="132"/>
      <c r="C409" s="118" t="s">
        <v>793</v>
      </c>
      <c r="D409" s="119" t="s">
        <v>794</v>
      </c>
      <c r="E409" s="106">
        <v>0</v>
      </c>
      <c r="F409" s="107">
        <v>0</v>
      </c>
      <c r="G409" s="108"/>
      <c r="H409" s="109"/>
      <c r="I409" s="108"/>
      <c r="J409" s="110"/>
      <c r="K409" s="111">
        <f t="shared" si="10"/>
        <v>0</v>
      </c>
      <c r="L409" s="112">
        <v>0</v>
      </c>
    </row>
    <row r="410" spans="1:12" s="120" customFormat="1" ht="18.75" x14ac:dyDescent="0.25">
      <c r="A410" s="102" t="s">
        <v>30</v>
      </c>
      <c r="B410" s="103"/>
      <c r="C410" s="115" t="s">
        <v>795</v>
      </c>
      <c r="D410" s="116" t="s">
        <v>796</v>
      </c>
      <c r="E410" s="106">
        <v>150925.47999999998</v>
      </c>
      <c r="F410" s="107">
        <v>150321.98000000001</v>
      </c>
      <c r="G410" s="108"/>
      <c r="H410" s="109"/>
      <c r="I410" s="108"/>
      <c r="J410" s="110"/>
      <c r="K410" s="111">
        <f t="shared" si="10"/>
        <v>603.4999999999709</v>
      </c>
      <c r="L410" s="112">
        <f t="shared" si="11"/>
        <v>0.40147156124471672</v>
      </c>
    </row>
    <row r="411" spans="1:12" s="120" customFormat="1" ht="18.75" x14ac:dyDescent="0.25">
      <c r="A411" s="131"/>
      <c r="B411" s="132"/>
      <c r="C411" s="118" t="s">
        <v>797</v>
      </c>
      <c r="D411" s="119" t="s">
        <v>798</v>
      </c>
      <c r="E411" s="106">
        <v>150925.47999999998</v>
      </c>
      <c r="F411" s="107">
        <v>150321.98000000001</v>
      </c>
      <c r="G411" s="108"/>
      <c r="H411" s="109"/>
      <c r="I411" s="108"/>
      <c r="J411" s="110"/>
      <c r="K411" s="111">
        <f t="shared" si="10"/>
        <v>603.4999999999709</v>
      </c>
      <c r="L411" s="112">
        <f t="shared" si="11"/>
        <v>0.40147156124471672</v>
      </c>
    </row>
    <row r="412" spans="1:12" s="120" customFormat="1" ht="18.75" x14ac:dyDescent="0.25">
      <c r="A412" s="131"/>
      <c r="B412" s="132"/>
      <c r="C412" s="118" t="s">
        <v>799</v>
      </c>
      <c r="D412" s="119" t="s">
        <v>800</v>
      </c>
      <c r="E412" s="106">
        <v>0</v>
      </c>
      <c r="F412" s="107">
        <v>0</v>
      </c>
      <c r="G412" s="108"/>
      <c r="H412" s="109"/>
      <c r="I412" s="108"/>
      <c r="J412" s="110"/>
      <c r="K412" s="111">
        <f t="shared" si="10"/>
        <v>0</v>
      </c>
      <c r="L412" s="112">
        <v>0</v>
      </c>
    </row>
    <row r="413" spans="1:12" s="120" customFormat="1" ht="18.75" x14ac:dyDescent="0.25">
      <c r="A413" s="131"/>
      <c r="B413" s="132"/>
      <c r="C413" s="118" t="s">
        <v>801</v>
      </c>
      <c r="D413" s="119" t="s">
        <v>802</v>
      </c>
      <c r="E413" s="106">
        <v>0</v>
      </c>
      <c r="F413" s="107">
        <v>0</v>
      </c>
      <c r="G413" s="108"/>
      <c r="H413" s="109"/>
      <c r="I413" s="108"/>
      <c r="J413" s="110"/>
      <c r="K413" s="111">
        <f t="shared" si="10"/>
        <v>0</v>
      </c>
      <c r="L413" s="112">
        <v>0</v>
      </c>
    </row>
    <row r="414" spans="1:12" s="120" customFormat="1" ht="18.75" x14ac:dyDescent="0.25">
      <c r="A414" s="102" t="s">
        <v>30</v>
      </c>
      <c r="B414" s="103"/>
      <c r="C414" s="104" t="s">
        <v>803</v>
      </c>
      <c r="D414" s="105" t="s">
        <v>804</v>
      </c>
      <c r="E414" s="106">
        <v>23281444.309999999</v>
      </c>
      <c r="F414" s="107">
        <v>23892126.780000001</v>
      </c>
      <c r="G414" s="108"/>
      <c r="H414" s="109"/>
      <c r="I414" s="108"/>
      <c r="J414" s="110"/>
      <c r="K414" s="111">
        <f t="shared" ref="K414:K477" si="12">+E414-F414</f>
        <v>-610682.47000000253</v>
      </c>
      <c r="L414" s="112">
        <f t="shared" ref="L414:L477" si="13">+K414/F414*100</f>
        <v>-2.5559987841316927</v>
      </c>
    </row>
    <row r="415" spans="1:12" s="120" customFormat="1" ht="18.75" x14ac:dyDescent="0.25">
      <c r="A415" s="102" t="s">
        <v>30</v>
      </c>
      <c r="B415" s="103"/>
      <c r="C415" s="115" t="s">
        <v>805</v>
      </c>
      <c r="D415" s="116" t="s">
        <v>806</v>
      </c>
      <c r="E415" s="106">
        <v>170228.89</v>
      </c>
      <c r="F415" s="107">
        <v>129485.15000000001</v>
      </c>
      <c r="G415" s="108"/>
      <c r="H415" s="109"/>
      <c r="I415" s="108"/>
      <c r="J415" s="110"/>
      <c r="K415" s="111">
        <f t="shared" si="12"/>
        <v>40743.740000000005</v>
      </c>
      <c r="L415" s="112">
        <f t="shared" si="13"/>
        <v>31.465955748593565</v>
      </c>
    </row>
    <row r="416" spans="1:12" s="120" customFormat="1" ht="18.75" x14ac:dyDescent="0.25">
      <c r="A416" s="131"/>
      <c r="B416" s="132"/>
      <c r="C416" s="118" t="s">
        <v>807</v>
      </c>
      <c r="D416" s="119" t="s">
        <v>808</v>
      </c>
      <c r="E416" s="106">
        <v>103648.95</v>
      </c>
      <c r="F416" s="107">
        <v>121956.26000000001</v>
      </c>
      <c r="G416" s="108"/>
      <c r="H416" s="109"/>
      <c r="I416" s="108"/>
      <c r="J416" s="110"/>
      <c r="K416" s="111">
        <f t="shared" si="12"/>
        <v>-18307.310000000012</v>
      </c>
      <c r="L416" s="112">
        <f t="shared" si="13"/>
        <v>-15.011373749900178</v>
      </c>
    </row>
    <row r="417" spans="1:12" s="120" customFormat="1" ht="18.75" x14ac:dyDescent="0.25">
      <c r="A417" s="131"/>
      <c r="B417" s="132"/>
      <c r="C417" s="118" t="s">
        <v>809</v>
      </c>
      <c r="D417" s="119" t="s">
        <v>810</v>
      </c>
      <c r="E417" s="106">
        <v>66579.94</v>
      </c>
      <c r="F417" s="107">
        <v>7528.8899999999994</v>
      </c>
      <c r="G417" s="108"/>
      <c r="H417" s="109"/>
      <c r="I417" s="108"/>
      <c r="J417" s="110"/>
      <c r="K417" s="111">
        <f t="shared" si="12"/>
        <v>59051.05</v>
      </c>
      <c r="L417" s="112">
        <v>100</v>
      </c>
    </row>
    <row r="418" spans="1:12" s="120" customFormat="1" ht="18.75" x14ac:dyDescent="0.25">
      <c r="A418" s="131"/>
      <c r="B418" s="132"/>
      <c r="C418" s="118" t="s">
        <v>811</v>
      </c>
      <c r="D418" s="119" t="s">
        <v>812</v>
      </c>
      <c r="E418" s="106">
        <v>0</v>
      </c>
      <c r="F418" s="107">
        <v>0</v>
      </c>
      <c r="G418" s="108"/>
      <c r="H418" s="109"/>
      <c r="I418" s="108"/>
      <c r="J418" s="110"/>
      <c r="K418" s="111">
        <f t="shared" si="12"/>
        <v>0</v>
      </c>
      <c r="L418" s="112">
        <v>0</v>
      </c>
    </row>
    <row r="419" spans="1:12" s="120" customFormat="1" ht="18.75" x14ac:dyDescent="0.25">
      <c r="A419" s="102" t="s">
        <v>30</v>
      </c>
      <c r="B419" s="103"/>
      <c r="C419" s="115" t="s">
        <v>813</v>
      </c>
      <c r="D419" s="116" t="s">
        <v>814</v>
      </c>
      <c r="E419" s="106">
        <v>23111215.419999998</v>
      </c>
      <c r="F419" s="107">
        <v>23762641.630000003</v>
      </c>
      <c r="G419" s="108"/>
      <c r="H419" s="109"/>
      <c r="I419" s="108"/>
      <c r="J419" s="110"/>
      <c r="K419" s="111">
        <f t="shared" si="12"/>
        <v>-651426.21000000462</v>
      </c>
      <c r="L419" s="112">
        <f t="shared" si="13"/>
        <v>-2.7413880162952426</v>
      </c>
    </row>
    <row r="420" spans="1:12" s="120" customFormat="1" ht="18.75" x14ac:dyDescent="0.25">
      <c r="A420" s="131"/>
      <c r="B420" s="132"/>
      <c r="C420" s="118" t="s">
        <v>815</v>
      </c>
      <c r="D420" s="119" t="s">
        <v>816</v>
      </c>
      <c r="E420" s="106">
        <v>23034644.999999996</v>
      </c>
      <c r="F420" s="107">
        <v>22132105.440000001</v>
      </c>
      <c r="G420" s="108"/>
      <c r="H420" s="109"/>
      <c r="I420" s="108"/>
      <c r="J420" s="110"/>
      <c r="K420" s="111">
        <f t="shared" si="12"/>
        <v>902539.55999999493</v>
      </c>
      <c r="L420" s="112">
        <f t="shared" si="13"/>
        <v>4.0779652096217145</v>
      </c>
    </row>
    <row r="421" spans="1:12" s="120" customFormat="1" ht="18.75" x14ac:dyDescent="0.25">
      <c r="A421" s="131"/>
      <c r="B421" s="132"/>
      <c r="C421" s="118" t="s">
        <v>817</v>
      </c>
      <c r="D421" s="119" t="s">
        <v>818</v>
      </c>
      <c r="E421" s="106">
        <v>76570.420000000013</v>
      </c>
      <c r="F421" s="107">
        <v>1630536.19</v>
      </c>
      <c r="G421" s="108"/>
      <c r="H421" s="109"/>
      <c r="I421" s="108"/>
      <c r="J421" s="110"/>
      <c r="K421" s="111">
        <f t="shared" si="12"/>
        <v>-1553965.77</v>
      </c>
      <c r="L421" s="112">
        <f t="shared" si="13"/>
        <v>-95.303972983267542</v>
      </c>
    </row>
    <row r="422" spans="1:12" s="120" customFormat="1" ht="18.75" x14ac:dyDescent="0.25">
      <c r="A422" s="131"/>
      <c r="B422" s="132"/>
      <c r="C422" s="118" t="s">
        <v>819</v>
      </c>
      <c r="D422" s="119" t="s">
        <v>820</v>
      </c>
      <c r="E422" s="106">
        <v>0</v>
      </c>
      <c r="F422" s="107">
        <v>0</v>
      </c>
      <c r="G422" s="108"/>
      <c r="H422" s="109"/>
      <c r="I422" s="108"/>
      <c r="J422" s="110"/>
      <c r="K422" s="111">
        <f t="shared" si="12"/>
        <v>0</v>
      </c>
      <c r="L422" s="112">
        <v>0</v>
      </c>
    </row>
    <row r="423" spans="1:12" s="120" customFormat="1" ht="18.75" x14ac:dyDescent="0.25">
      <c r="A423" s="102" t="s">
        <v>30</v>
      </c>
      <c r="B423" s="103"/>
      <c r="C423" s="104" t="s">
        <v>821</v>
      </c>
      <c r="D423" s="105" t="s">
        <v>822</v>
      </c>
      <c r="E423" s="106">
        <v>13639398.26</v>
      </c>
      <c r="F423" s="107">
        <v>13593510.82</v>
      </c>
      <c r="G423" s="108"/>
      <c r="H423" s="109"/>
      <c r="I423" s="108"/>
      <c r="J423" s="110"/>
      <c r="K423" s="111">
        <f t="shared" si="12"/>
        <v>45887.439999999478</v>
      </c>
      <c r="L423" s="112">
        <f t="shared" si="13"/>
        <v>0.33756871648261561</v>
      </c>
    </row>
    <row r="424" spans="1:12" s="120" customFormat="1" ht="18.75" x14ac:dyDescent="0.25">
      <c r="A424" s="102" t="s">
        <v>30</v>
      </c>
      <c r="B424" s="103"/>
      <c r="C424" s="115" t="s">
        <v>823</v>
      </c>
      <c r="D424" s="116" t="s">
        <v>824</v>
      </c>
      <c r="E424" s="106">
        <v>2330399.0099999998</v>
      </c>
      <c r="F424" s="107">
        <v>2420646.4999999995</v>
      </c>
      <c r="G424" s="108"/>
      <c r="H424" s="109"/>
      <c r="I424" s="108"/>
      <c r="J424" s="110"/>
      <c r="K424" s="111">
        <f t="shared" si="12"/>
        <v>-90247.489999999758</v>
      </c>
      <c r="L424" s="112">
        <f t="shared" si="13"/>
        <v>-3.7282391295052695</v>
      </c>
    </row>
    <row r="425" spans="1:12" s="120" customFormat="1" ht="18.75" x14ac:dyDescent="0.25">
      <c r="A425" s="131"/>
      <c r="B425" s="132"/>
      <c r="C425" s="118" t="s">
        <v>825</v>
      </c>
      <c r="D425" s="119" t="s">
        <v>826</v>
      </c>
      <c r="E425" s="106">
        <v>2330399.0099999998</v>
      </c>
      <c r="F425" s="107">
        <v>2310824.4699999997</v>
      </c>
      <c r="G425" s="108"/>
      <c r="H425" s="109"/>
      <c r="I425" s="108"/>
      <c r="J425" s="110"/>
      <c r="K425" s="111">
        <f t="shared" si="12"/>
        <v>19574.540000000037</v>
      </c>
      <c r="L425" s="112">
        <f t="shared" si="13"/>
        <v>0.84708034963815493</v>
      </c>
    </row>
    <row r="426" spans="1:12" s="120" customFormat="1" ht="18.75" x14ac:dyDescent="0.25">
      <c r="A426" s="131"/>
      <c r="B426" s="132"/>
      <c r="C426" s="118" t="s">
        <v>827</v>
      </c>
      <c r="D426" s="119" t="s">
        <v>828</v>
      </c>
      <c r="E426" s="106">
        <v>0</v>
      </c>
      <c r="F426" s="107">
        <v>109822.03000000001</v>
      </c>
      <c r="G426" s="108"/>
      <c r="H426" s="109"/>
      <c r="I426" s="108"/>
      <c r="J426" s="110"/>
      <c r="K426" s="111">
        <f t="shared" si="12"/>
        <v>-109822.03000000001</v>
      </c>
      <c r="L426" s="112">
        <f t="shared" si="13"/>
        <v>-100</v>
      </c>
    </row>
    <row r="427" spans="1:12" s="120" customFormat="1" ht="18.75" x14ac:dyDescent="0.25">
      <c r="A427" s="131"/>
      <c r="B427" s="132"/>
      <c r="C427" s="118" t="s">
        <v>829</v>
      </c>
      <c r="D427" s="119" t="s">
        <v>830</v>
      </c>
      <c r="E427" s="106">
        <v>0</v>
      </c>
      <c r="F427" s="107">
        <v>0</v>
      </c>
      <c r="G427" s="108"/>
      <c r="H427" s="109"/>
      <c r="I427" s="108"/>
      <c r="J427" s="110"/>
      <c r="K427" s="111">
        <f t="shared" si="12"/>
        <v>0</v>
      </c>
      <c r="L427" s="112">
        <v>0</v>
      </c>
    </row>
    <row r="428" spans="1:12" s="120" customFormat="1" ht="18.75" x14ac:dyDescent="0.25">
      <c r="A428" s="102" t="s">
        <v>30</v>
      </c>
      <c r="B428" s="103"/>
      <c r="C428" s="115" t="s">
        <v>831</v>
      </c>
      <c r="D428" s="116" t="s">
        <v>832</v>
      </c>
      <c r="E428" s="106">
        <v>11308999.25</v>
      </c>
      <c r="F428" s="107">
        <v>11172864.32</v>
      </c>
      <c r="G428" s="108"/>
      <c r="H428" s="109"/>
      <c r="I428" s="108"/>
      <c r="J428" s="110"/>
      <c r="K428" s="111">
        <f t="shared" si="12"/>
        <v>136134.9299999997</v>
      </c>
      <c r="L428" s="112">
        <f t="shared" si="13"/>
        <v>1.2184425237878456</v>
      </c>
    </row>
    <row r="429" spans="1:12" s="120" customFormat="1" ht="18.75" x14ac:dyDescent="0.25">
      <c r="A429" s="131"/>
      <c r="B429" s="132"/>
      <c r="C429" s="118" t="s">
        <v>833</v>
      </c>
      <c r="D429" s="119" t="s">
        <v>834</v>
      </c>
      <c r="E429" s="106">
        <v>11273643.800000001</v>
      </c>
      <c r="F429" s="107">
        <v>10833309.35</v>
      </c>
      <c r="G429" s="145"/>
      <c r="H429" s="109"/>
      <c r="I429" s="108"/>
      <c r="J429" s="110"/>
      <c r="K429" s="111">
        <f t="shared" si="12"/>
        <v>440334.45000000112</v>
      </c>
      <c r="L429" s="112">
        <f t="shared" si="13"/>
        <v>4.0646346907835795</v>
      </c>
    </row>
    <row r="430" spans="1:12" s="120" customFormat="1" ht="18.75" x14ac:dyDescent="0.25">
      <c r="A430" s="131"/>
      <c r="B430" s="132"/>
      <c r="C430" s="118" t="s">
        <v>835</v>
      </c>
      <c r="D430" s="119" t="s">
        <v>836</v>
      </c>
      <c r="E430" s="106">
        <v>35355.449999999997</v>
      </c>
      <c r="F430" s="107">
        <v>339554.97</v>
      </c>
      <c r="G430" s="108"/>
      <c r="H430" s="109"/>
      <c r="I430" s="108"/>
      <c r="J430" s="110"/>
      <c r="K430" s="111">
        <f t="shared" si="12"/>
        <v>-304199.51999999996</v>
      </c>
      <c r="L430" s="112">
        <f t="shared" si="13"/>
        <v>-89.587709465716259</v>
      </c>
    </row>
    <row r="431" spans="1:12" s="120" customFormat="1" ht="18.75" x14ac:dyDescent="0.25">
      <c r="A431" s="131"/>
      <c r="B431" s="132"/>
      <c r="C431" s="118" t="s">
        <v>837</v>
      </c>
      <c r="D431" s="119" t="s">
        <v>838</v>
      </c>
      <c r="E431" s="106">
        <v>0</v>
      </c>
      <c r="F431" s="107">
        <v>0</v>
      </c>
      <c r="G431" s="108"/>
      <c r="H431" s="109"/>
      <c r="I431" s="108"/>
      <c r="J431" s="110"/>
      <c r="K431" s="111">
        <f t="shared" si="12"/>
        <v>0</v>
      </c>
      <c r="L431" s="112">
        <v>0</v>
      </c>
    </row>
    <row r="432" spans="1:12" s="120" customFormat="1" ht="18.75" x14ac:dyDescent="0.25">
      <c r="A432" s="102" t="s">
        <v>30</v>
      </c>
      <c r="B432" s="103"/>
      <c r="C432" s="104" t="s">
        <v>839</v>
      </c>
      <c r="D432" s="105" t="s">
        <v>840</v>
      </c>
      <c r="E432" s="106">
        <v>3178799.3600000003</v>
      </c>
      <c r="F432" s="107">
        <v>2927713.08</v>
      </c>
      <c r="G432" s="108"/>
      <c r="H432" s="109"/>
      <c r="I432" s="108"/>
      <c r="J432" s="110"/>
      <c r="K432" s="111">
        <f t="shared" si="12"/>
        <v>251086.28000000026</v>
      </c>
      <c r="L432" s="112">
        <f t="shared" si="13"/>
        <v>8.57619148936549</v>
      </c>
    </row>
    <row r="433" spans="1:12" s="120" customFormat="1" ht="18.75" x14ac:dyDescent="0.25">
      <c r="A433" s="102"/>
      <c r="B433" s="103"/>
      <c r="C433" s="115" t="s">
        <v>841</v>
      </c>
      <c r="D433" s="116" t="s">
        <v>842</v>
      </c>
      <c r="E433" s="106">
        <v>602245.22</v>
      </c>
      <c r="F433" s="107">
        <v>332711.3</v>
      </c>
      <c r="G433" s="108"/>
      <c r="H433" s="109"/>
      <c r="I433" s="108"/>
      <c r="J433" s="110"/>
      <c r="K433" s="111">
        <f t="shared" si="12"/>
        <v>269533.92</v>
      </c>
      <c r="L433" s="112">
        <f t="shared" si="13"/>
        <v>81.01135128262851</v>
      </c>
    </row>
    <row r="434" spans="1:12" s="120" customFormat="1" ht="18.75" x14ac:dyDescent="0.25">
      <c r="A434" s="102"/>
      <c r="B434" s="103"/>
      <c r="C434" s="115" t="s">
        <v>843</v>
      </c>
      <c r="D434" s="116" t="s">
        <v>844</v>
      </c>
      <c r="E434" s="106">
        <v>0</v>
      </c>
      <c r="F434" s="107">
        <v>0</v>
      </c>
      <c r="G434" s="108"/>
      <c r="H434" s="109"/>
      <c r="I434" s="108"/>
      <c r="J434" s="110"/>
      <c r="K434" s="111">
        <f t="shared" si="12"/>
        <v>0</v>
      </c>
      <c r="L434" s="112">
        <v>0</v>
      </c>
    </row>
    <row r="435" spans="1:12" s="120" customFormat="1" ht="18.75" x14ac:dyDescent="0.25">
      <c r="A435" s="102" t="s">
        <v>30</v>
      </c>
      <c r="B435" s="103"/>
      <c r="C435" s="115" t="s">
        <v>845</v>
      </c>
      <c r="D435" s="116" t="s">
        <v>846</v>
      </c>
      <c r="E435" s="106">
        <v>2576554.14</v>
      </c>
      <c r="F435" s="107">
        <v>2595001.7800000003</v>
      </c>
      <c r="G435" s="108"/>
      <c r="H435" s="109"/>
      <c r="I435" s="108"/>
      <c r="J435" s="110"/>
      <c r="K435" s="111">
        <f t="shared" si="12"/>
        <v>-18447.64000000013</v>
      </c>
      <c r="L435" s="112">
        <f t="shared" si="13"/>
        <v>-0.71089122721141751</v>
      </c>
    </row>
    <row r="436" spans="1:12" s="120" customFormat="1" ht="18.75" x14ac:dyDescent="0.25">
      <c r="A436" s="102"/>
      <c r="B436" s="103"/>
      <c r="C436" s="118" t="s">
        <v>847</v>
      </c>
      <c r="D436" s="119" t="s">
        <v>848</v>
      </c>
      <c r="E436" s="106">
        <v>1736028.3900000001</v>
      </c>
      <c r="F436" s="107">
        <v>1715777.71</v>
      </c>
      <c r="G436" s="108"/>
      <c r="H436" s="109"/>
      <c r="I436" s="108"/>
      <c r="J436" s="110"/>
      <c r="K436" s="111">
        <f t="shared" si="12"/>
        <v>20250.680000000168</v>
      </c>
      <c r="L436" s="112">
        <f t="shared" si="13"/>
        <v>1.1802624478668724</v>
      </c>
    </row>
    <row r="437" spans="1:12" s="120" customFormat="1" ht="18.75" x14ac:dyDescent="0.25">
      <c r="A437" s="131"/>
      <c r="B437" s="132"/>
      <c r="C437" s="118" t="s">
        <v>849</v>
      </c>
      <c r="D437" s="119" t="s">
        <v>850</v>
      </c>
      <c r="E437" s="106">
        <v>775129.78</v>
      </c>
      <c r="F437" s="107">
        <v>641948.32000000007</v>
      </c>
      <c r="G437" s="108"/>
      <c r="H437" s="109"/>
      <c r="I437" s="108"/>
      <c r="J437" s="110"/>
      <c r="K437" s="111">
        <f t="shared" si="12"/>
        <v>133181.45999999996</v>
      </c>
      <c r="L437" s="112">
        <f t="shared" si="13"/>
        <v>20.746445757502716</v>
      </c>
    </row>
    <row r="438" spans="1:12" s="135" customFormat="1" ht="18.75" x14ac:dyDescent="0.25">
      <c r="A438" s="131"/>
      <c r="B438" s="132" t="s">
        <v>65</v>
      </c>
      <c r="C438" s="118" t="s">
        <v>851</v>
      </c>
      <c r="D438" s="119" t="s">
        <v>852</v>
      </c>
      <c r="E438" s="106">
        <v>65395.97</v>
      </c>
      <c r="F438" s="107">
        <v>89902.790000000008</v>
      </c>
      <c r="G438" s="108"/>
      <c r="H438" s="109"/>
      <c r="I438" s="108"/>
      <c r="J438" s="110"/>
      <c r="K438" s="111">
        <f t="shared" si="12"/>
        <v>-24506.820000000007</v>
      </c>
      <c r="L438" s="112">
        <f t="shared" si="13"/>
        <v>-27.259243011256938</v>
      </c>
    </row>
    <row r="439" spans="1:12" s="135" customFormat="1" ht="18.75" x14ac:dyDescent="0.25">
      <c r="A439" s="131"/>
      <c r="B439" s="132"/>
      <c r="C439" s="118" t="s">
        <v>853</v>
      </c>
      <c r="D439" s="119" t="s">
        <v>854</v>
      </c>
      <c r="E439" s="106">
        <v>0</v>
      </c>
      <c r="F439" s="107">
        <v>147372.96</v>
      </c>
      <c r="G439" s="108"/>
      <c r="H439" s="109"/>
      <c r="I439" s="108"/>
      <c r="J439" s="110"/>
      <c r="K439" s="111">
        <f t="shared" si="12"/>
        <v>-147372.96</v>
      </c>
      <c r="L439" s="112">
        <f t="shared" si="13"/>
        <v>-100</v>
      </c>
    </row>
    <row r="440" spans="1:12" s="120" customFormat="1" ht="18.75" x14ac:dyDescent="0.25">
      <c r="A440" s="102" t="s">
        <v>30</v>
      </c>
      <c r="B440" s="103"/>
      <c r="C440" s="152" t="s">
        <v>855</v>
      </c>
      <c r="D440" s="153" t="s">
        <v>856</v>
      </c>
      <c r="E440" s="106">
        <v>14194729.73</v>
      </c>
      <c r="F440" s="107">
        <v>13349206.049999999</v>
      </c>
      <c r="G440" s="108"/>
      <c r="H440" s="109"/>
      <c r="I440" s="108"/>
      <c r="J440" s="110"/>
      <c r="K440" s="111">
        <f t="shared" si="12"/>
        <v>845523.68000000156</v>
      </c>
      <c r="L440" s="112">
        <f t="shared" si="13"/>
        <v>6.3338873999926131</v>
      </c>
    </row>
    <row r="441" spans="1:12" s="120" customFormat="1" ht="18.75" x14ac:dyDescent="0.25">
      <c r="A441" s="102"/>
      <c r="B441" s="103"/>
      <c r="C441" s="104" t="s">
        <v>857</v>
      </c>
      <c r="D441" s="105" t="s">
        <v>858</v>
      </c>
      <c r="E441" s="106">
        <v>595937.77</v>
      </c>
      <c r="F441" s="107">
        <v>424756.55</v>
      </c>
      <c r="G441" s="108"/>
      <c r="H441" s="109"/>
      <c r="I441" s="108"/>
      <c r="J441" s="110"/>
      <c r="K441" s="111">
        <f t="shared" si="12"/>
        <v>171181.22000000003</v>
      </c>
      <c r="L441" s="112">
        <f t="shared" si="13"/>
        <v>40.30101948987015</v>
      </c>
    </row>
    <row r="442" spans="1:12" s="120" customFormat="1" ht="18.75" x14ac:dyDescent="0.25">
      <c r="A442" s="102" t="s">
        <v>30</v>
      </c>
      <c r="B442" s="103"/>
      <c r="C442" s="104" t="s">
        <v>859</v>
      </c>
      <c r="D442" s="105" t="s">
        <v>860</v>
      </c>
      <c r="E442" s="106">
        <v>13598791.960000001</v>
      </c>
      <c r="F442" s="107">
        <v>12924449.499999998</v>
      </c>
      <c r="G442" s="108"/>
      <c r="H442" s="109"/>
      <c r="I442" s="108"/>
      <c r="J442" s="110"/>
      <c r="K442" s="111">
        <f t="shared" si="12"/>
        <v>674342.46000000276</v>
      </c>
      <c r="L442" s="112">
        <f t="shared" si="13"/>
        <v>5.2175720134153707</v>
      </c>
    </row>
    <row r="443" spans="1:12" s="88" customFormat="1" ht="18.75" x14ac:dyDescent="0.25">
      <c r="A443" s="126" t="s">
        <v>30</v>
      </c>
      <c r="B443" s="127"/>
      <c r="C443" s="115" t="s">
        <v>861</v>
      </c>
      <c r="D443" s="116" t="s">
        <v>862</v>
      </c>
      <c r="E443" s="106">
        <v>3784073.21</v>
      </c>
      <c r="F443" s="107">
        <v>3602988.76</v>
      </c>
      <c r="G443" s="108"/>
      <c r="H443" s="109"/>
      <c r="I443" s="108"/>
      <c r="J443" s="110"/>
      <c r="K443" s="111">
        <f t="shared" si="12"/>
        <v>181084.45000000019</v>
      </c>
      <c r="L443" s="112">
        <f t="shared" si="13"/>
        <v>5.0259510107381011</v>
      </c>
    </row>
    <row r="444" spans="1:12" s="88" customFormat="1" ht="18.75" x14ac:dyDescent="0.25">
      <c r="A444" s="126"/>
      <c r="B444" s="127"/>
      <c r="C444" s="118" t="s">
        <v>863</v>
      </c>
      <c r="D444" s="119" t="s">
        <v>864</v>
      </c>
      <c r="E444" s="106">
        <v>0</v>
      </c>
      <c r="F444" s="107">
        <v>0</v>
      </c>
      <c r="G444" s="108"/>
      <c r="H444" s="109"/>
      <c r="I444" s="108"/>
      <c r="J444" s="110"/>
      <c r="K444" s="111">
        <f t="shared" si="12"/>
        <v>0</v>
      </c>
      <c r="L444" s="112">
        <v>0</v>
      </c>
    </row>
    <row r="445" spans="1:12" s="88" customFormat="1" ht="18.75" x14ac:dyDescent="0.25">
      <c r="A445" s="126"/>
      <c r="B445" s="127"/>
      <c r="C445" s="118" t="s">
        <v>865</v>
      </c>
      <c r="D445" s="119" t="s">
        <v>866</v>
      </c>
      <c r="E445" s="106">
        <v>3784073.21</v>
      </c>
      <c r="F445" s="107">
        <v>3602988.76</v>
      </c>
      <c r="G445" s="145"/>
      <c r="H445" s="109"/>
      <c r="I445" s="108"/>
      <c r="J445" s="110"/>
      <c r="K445" s="111">
        <f t="shared" si="12"/>
        <v>181084.45000000019</v>
      </c>
      <c r="L445" s="112">
        <f t="shared" si="13"/>
        <v>5.0259510107381011</v>
      </c>
    </row>
    <row r="446" spans="1:12" s="88" customFormat="1" ht="18.75" x14ac:dyDescent="0.25">
      <c r="A446" s="126"/>
      <c r="B446" s="127"/>
      <c r="C446" s="104" t="s">
        <v>867</v>
      </c>
      <c r="D446" s="105" t="s">
        <v>868</v>
      </c>
      <c r="E446" s="106">
        <v>9814718.7500000019</v>
      </c>
      <c r="F446" s="107">
        <v>9321460.7399999984</v>
      </c>
      <c r="G446" s="108"/>
      <c r="H446" s="109"/>
      <c r="I446" s="108"/>
      <c r="J446" s="110"/>
      <c r="K446" s="111">
        <f t="shared" si="12"/>
        <v>493258.0100000035</v>
      </c>
      <c r="L446" s="112">
        <f t="shared" si="13"/>
        <v>5.2916385506334667</v>
      </c>
    </row>
    <row r="447" spans="1:12" s="88" customFormat="1" ht="18.75" x14ac:dyDescent="0.25">
      <c r="A447" s="126" t="s">
        <v>30</v>
      </c>
      <c r="B447" s="127"/>
      <c r="C447" s="104" t="s">
        <v>869</v>
      </c>
      <c r="D447" s="105" t="s">
        <v>870</v>
      </c>
      <c r="E447" s="106">
        <v>380060.45999999996</v>
      </c>
      <c r="F447" s="107">
        <v>163392.71</v>
      </c>
      <c r="G447" s="108"/>
      <c r="H447" s="109"/>
      <c r="I447" s="108"/>
      <c r="J447" s="110"/>
      <c r="K447" s="111">
        <f t="shared" si="12"/>
        <v>216667.74999999997</v>
      </c>
      <c r="L447" s="112">
        <v>100</v>
      </c>
    </row>
    <row r="448" spans="1:12" s="88" customFormat="1" ht="18.75" x14ac:dyDescent="0.25">
      <c r="A448" s="126"/>
      <c r="B448" s="127"/>
      <c r="C448" s="115" t="s">
        <v>871</v>
      </c>
      <c r="D448" s="116" t="s">
        <v>872</v>
      </c>
      <c r="E448" s="106">
        <v>0</v>
      </c>
      <c r="F448" s="107">
        <v>0</v>
      </c>
      <c r="G448" s="108"/>
      <c r="H448" s="109"/>
      <c r="I448" s="108"/>
      <c r="J448" s="110"/>
      <c r="K448" s="111">
        <f t="shared" si="12"/>
        <v>0</v>
      </c>
      <c r="L448" s="112">
        <v>0</v>
      </c>
    </row>
    <row r="449" spans="1:12" s="88" customFormat="1" ht="18.75" x14ac:dyDescent="0.25">
      <c r="A449" s="126"/>
      <c r="B449" s="127"/>
      <c r="C449" s="115" t="s">
        <v>873</v>
      </c>
      <c r="D449" s="116" t="s">
        <v>874</v>
      </c>
      <c r="E449" s="106">
        <v>380060.45999999996</v>
      </c>
      <c r="F449" s="107">
        <v>163392.71</v>
      </c>
      <c r="G449" s="108"/>
      <c r="H449" s="109"/>
      <c r="I449" s="108"/>
      <c r="J449" s="110"/>
      <c r="K449" s="111">
        <f t="shared" si="12"/>
        <v>216667.74999999997</v>
      </c>
      <c r="L449" s="112">
        <v>100</v>
      </c>
    </row>
    <row r="450" spans="1:12" s="88" customFormat="1" ht="18.75" x14ac:dyDescent="0.25">
      <c r="A450" s="126" t="s">
        <v>30</v>
      </c>
      <c r="B450" s="127"/>
      <c r="C450" s="104" t="s">
        <v>875</v>
      </c>
      <c r="D450" s="105" t="s">
        <v>876</v>
      </c>
      <c r="E450" s="106">
        <v>-2986155.2200000016</v>
      </c>
      <c r="F450" s="107">
        <v>-914575.2200000002</v>
      </c>
      <c r="G450" s="108"/>
      <c r="H450" s="109"/>
      <c r="I450" s="108"/>
      <c r="J450" s="110"/>
      <c r="K450" s="111">
        <f t="shared" si="12"/>
        <v>-2071580.0000000014</v>
      </c>
      <c r="L450" s="112">
        <v>100</v>
      </c>
    </row>
    <row r="451" spans="1:12" s="88" customFormat="1" ht="18.75" x14ac:dyDescent="0.25">
      <c r="A451" s="126" t="s">
        <v>30</v>
      </c>
      <c r="B451" s="127"/>
      <c r="C451" s="115" t="s">
        <v>877</v>
      </c>
      <c r="D451" s="116" t="s">
        <v>878</v>
      </c>
      <c r="E451" s="106">
        <v>-3088629.1500000018</v>
      </c>
      <c r="F451" s="107">
        <v>-867228.53000000026</v>
      </c>
      <c r="G451" s="108"/>
      <c r="H451" s="109"/>
      <c r="I451" s="108"/>
      <c r="J451" s="110"/>
      <c r="K451" s="111">
        <f t="shared" si="12"/>
        <v>-2221400.6200000015</v>
      </c>
      <c r="L451" s="112">
        <v>100</v>
      </c>
    </row>
    <row r="452" spans="1:12" s="88" customFormat="1" ht="18.75" x14ac:dyDescent="0.25">
      <c r="A452" s="126"/>
      <c r="B452" s="154" t="s">
        <v>879</v>
      </c>
      <c r="C452" s="118" t="s">
        <v>880</v>
      </c>
      <c r="D452" s="119" t="s">
        <v>881</v>
      </c>
      <c r="E452" s="106">
        <v>-1854515.4700000007</v>
      </c>
      <c r="F452" s="123">
        <v>-784912.19000000041</v>
      </c>
      <c r="G452" s="108"/>
      <c r="H452" s="109"/>
      <c r="I452" s="108"/>
      <c r="J452" s="110"/>
      <c r="K452" s="111">
        <f t="shared" si="12"/>
        <v>-1069603.2800000003</v>
      </c>
      <c r="L452" s="112">
        <v>100</v>
      </c>
    </row>
    <row r="453" spans="1:12" s="88" customFormat="1" ht="18.75" x14ac:dyDescent="0.25">
      <c r="A453" s="126"/>
      <c r="B453" s="154" t="s">
        <v>882</v>
      </c>
      <c r="C453" s="118" t="s">
        <v>883</v>
      </c>
      <c r="D453" s="119" t="s">
        <v>884</v>
      </c>
      <c r="E453" s="106">
        <v>0</v>
      </c>
      <c r="F453" s="123">
        <v>0</v>
      </c>
      <c r="G453" s="108"/>
      <c r="H453" s="109"/>
      <c r="I453" s="108"/>
      <c r="J453" s="110"/>
      <c r="K453" s="111">
        <f t="shared" si="12"/>
        <v>0</v>
      </c>
      <c r="L453" s="112">
        <v>0</v>
      </c>
    </row>
    <row r="454" spans="1:12" s="88" customFormat="1" ht="18.75" x14ac:dyDescent="0.25">
      <c r="A454" s="126"/>
      <c r="B454" s="154" t="s">
        <v>885</v>
      </c>
      <c r="C454" s="118" t="s">
        <v>886</v>
      </c>
      <c r="D454" s="119" t="s">
        <v>887</v>
      </c>
      <c r="E454" s="106">
        <v>-1515641.9100000011</v>
      </c>
      <c r="F454" s="123">
        <v>-262078.87999999989</v>
      </c>
      <c r="G454" s="108"/>
      <c r="H454" s="109"/>
      <c r="I454" s="108"/>
      <c r="J454" s="110"/>
      <c r="K454" s="111">
        <f t="shared" si="12"/>
        <v>-1253563.0300000012</v>
      </c>
      <c r="L454" s="112">
        <v>100</v>
      </c>
    </row>
    <row r="455" spans="1:12" s="88" customFormat="1" ht="18.75" x14ac:dyDescent="0.25">
      <c r="A455" s="126"/>
      <c r="B455" s="154" t="s">
        <v>888</v>
      </c>
      <c r="C455" s="118" t="s">
        <v>889</v>
      </c>
      <c r="D455" s="119" t="s">
        <v>890</v>
      </c>
      <c r="E455" s="106">
        <v>-10382.940000000002</v>
      </c>
      <c r="F455" s="123">
        <v>-19677.809999999998</v>
      </c>
      <c r="G455" s="108"/>
      <c r="H455" s="109"/>
      <c r="I455" s="108"/>
      <c r="J455" s="110"/>
      <c r="K455" s="111">
        <f t="shared" si="12"/>
        <v>9294.8699999999953</v>
      </c>
      <c r="L455" s="112">
        <f t="shared" si="13"/>
        <v>-47.23528685356753</v>
      </c>
    </row>
    <row r="456" spans="1:12" s="88" customFormat="1" ht="18.75" x14ac:dyDescent="0.25">
      <c r="A456" s="126"/>
      <c r="B456" s="154" t="s">
        <v>891</v>
      </c>
      <c r="C456" s="118" t="s">
        <v>892</v>
      </c>
      <c r="D456" s="119" t="s">
        <v>893</v>
      </c>
      <c r="E456" s="106">
        <v>308718.02</v>
      </c>
      <c r="F456" s="123">
        <v>168227.52000000002</v>
      </c>
      <c r="G456" s="108"/>
      <c r="H456" s="109"/>
      <c r="I456" s="108"/>
      <c r="J456" s="110"/>
      <c r="K456" s="111">
        <f t="shared" si="12"/>
        <v>140490.5</v>
      </c>
      <c r="L456" s="112">
        <f t="shared" si="13"/>
        <v>83.512198241999869</v>
      </c>
    </row>
    <row r="457" spans="1:12" s="88" customFormat="1" ht="18.75" x14ac:dyDescent="0.25">
      <c r="A457" s="126"/>
      <c r="B457" s="154" t="s">
        <v>894</v>
      </c>
      <c r="C457" s="118" t="s">
        <v>895</v>
      </c>
      <c r="D457" s="119" t="s">
        <v>896</v>
      </c>
      <c r="E457" s="106">
        <v>0</v>
      </c>
      <c r="F457" s="123">
        <v>0</v>
      </c>
      <c r="G457" s="108"/>
      <c r="H457" s="109"/>
      <c r="I457" s="108"/>
      <c r="J457" s="110"/>
      <c r="K457" s="111">
        <f t="shared" si="12"/>
        <v>0</v>
      </c>
      <c r="L457" s="112">
        <v>0</v>
      </c>
    </row>
    <row r="458" spans="1:12" s="88" customFormat="1" ht="18.75" x14ac:dyDescent="0.25">
      <c r="A458" s="126"/>
      <c r="B458" s="154" t="s">
        <v>897</v>
      </c>
      <c r="C458" s="118" t="s">
        <v>898</v>
      </c>
      <c r="D458" s="119" t="s">
        <v>899</v>
      </c>
      <c r="E458" s="106">
        <v>-25064.02</v>
      </c>
      <c r="F458" s="123">
        <v>12633.18</v>
      </c>
      <c r="G458" s="108"/>
      <c r="H458" s="109"/>
      <c r="I458" s="108"/>
      <c r="J458" s="110"/>
      <c r="K458" s="111">
        <f t="shared" si="12"/>
        <v>-37697.199999999997</v>
      </c>
      <c r="L458" s="112">
        <v>-100</v>
      </c>
    </row>
    <row r="459" spans="1:12" s="88" customFormat="1" ht="18.75" x14ac:dyDescent="0.25">
      <c r="A459" s="126"/>
      <c r="B459" s="154" t="s">
        <v>900</v>
      </c>
      <c r="C459" s="118" t="s">
        <v>901</v>
      </c>
      <c r="D459" s="119" t="s">
        <v>902</v>
      </c>
      <c r="E459" s="106">
        <v>8257.1699999999983</v>
      </c>
      <c r="F459" s="123">
        <v>18579.649999999994</v>
      </c>
      <c r="G459" s="108"/>
      <c r="H459" s="109"/>
      <c r="I459" s="108"/>
      <c r="J459" s="110"/>
      <c r="K459" s="111">
        <f t="shared" si="12"/>
        <v>-10322.479999999996</v>
      </c>
      <c r="L459" s="112">
        <f t="shared" si="13"/>
        <v>-55.557989520792908</v>
      </c>
    </row>
    <row r="460" spans="1:12" s="88" customFormat="1" ht="18.75" x14ac:dyDescent="0.25">
      <c r="A460" s="126" t="s">
        <v>30</v>
      </c>
      <c r="B460" s="127"/>
      <c r="C460" s="115" t="s">
        <v>903</v>
      </c>
      <c r="D460" s="116" t="s">
        <v>904</v>
      </c>
      <c r="E460" s="106">
        <v>102473.92999999996</v>
      </c>
      <c r="F460" s="107">
        <v>-47346.689999999944</v>
      </c>
      <c r="G460" s="108"/>
      <c r="H460" s="109"/>
      <c r="I460" s="108"/>
      <c r="J460" s="110"/>
      <c r="K460" s="111">
        <f t="shared" si="12"/>
        <v>149820.61999999991</v>
      </c>
      <c r="L460" s="112">
        <v>-100</v>
      </c>
    </row>
    <row r="461" spans="1:12" s="88" customFormat="1" ht="18.75" x14ac:dyDescent="0.25">
      <c r="A461" s="126"/>
      <c r="B461" s="154" t="s">
        <v>905</v>
      </c>
      <c r="C461" s="118" t="s">
        <v>906</v>
      </c>
      <c r="D461" s="119" t="s">
        <v>907</v>
      </c>
      <c r="E461" s="106">
        <v>553.77</v>
      </c>
      <c r="F461" s="123">
        <v>17227.439999999999</v>
      </c>
      <c r="G461" s="108"/>
      <c r="H461" s="109"/>
      <c r="I461" s="108"/>
      <c r="J461" s="110"/>
      <c r="K461" s="111">
        <f t="shared" si="12"/>
        <v>-16673.669999999998</v>
      </c>
      <c r="L461" s="112">
        <f t="shared" si="13"/>
        <v>-96.785535169473818</v>
      </c>
    </row>
    <row r="462" spans="1:12" s="88" customFormat="1" ht="18.75" x14ac:dyDescent="0.25">
      <c r="A462" s="126"/>
      <c r="B462" s="154" t="s">
        <v>908</v>
      </c>
      <c r="C462" s="118" t="s">
        <v>909</v>
      </c>
      <c r="D462" s="119" t="s">
        <v>910</v>
      </c>
      <c r="E462" s="106">
        <v>39727.229999999981</v>
      </c>
      <c r="F462" s="123">
        <v>-97123.01999999999</v>
      </c>
      <c r="G462" s="108"/>
      <c r="H462" s="109"/>
      <c r="I462" s="108"/>
      <c r="J462" s="110"/>
      <c r="K462" s="111">
        <f t="shared" si="12"/>
        <v>136850.24999999997</v>
      </c>
      <c r="L462" s="112">
        <v>-100</v>
      </c>
    </row>
    <row r="463" spans="1:12" s="88" customFormat="1" ht="18.75" x14ac:dyDescent="0.25">
      <c r="A463" s="126"/>
      <c r="B463" s="154" t="s">
        <v>911</v>
      </c>
      <c r="C463" s="118" t="s">
        <v>912</v>
      </c>
      <c r="D463" s="119" t="s">
        <v>913</v>
      </c>
      <c r="E463" s="106">
        <v>-113.16</v>
      </c>
      <c r="F463" s="123">
        <v>40296.129999999997</v>
      </c>
      <c r="G463" s="108"/>
      <c r="H463" s="109"/>
      <c r="I463" s="108"/>
      <c r="J463" s="110"/>
      <c r="K463" s="111">
        <f t="shared" si="12"/>
        <v>-40409.29</v>
      </c>
      <c r="L463" s="112">
        <f t="shared" si="13"/>
        <v>-100.28082101184408</v>
      </c>
    </row>
    <row r="464" spans="1:12" s="88" customFormat="1" ht="18.75" x14ac:dyDescent="0.25">
      <c r="A464" s="126"/>
      <c r="B464" s="154" t="s">
        <v>914</v>
      </c>
      <c r="C464" s="118" t="s">
        <v>915</v>
      </c>
      <c r="D464" s="119" t="s">
        <v>916</v>
      </c>
      <c r="E464" s="106">
        <v>83689.709999999992</v>
      </c>
      <c r="F464" s="123">
        <v>-121191.40999999997</v>
      </c>
      <c r="G464" s="108"/>
      <c r="H464" s="109"/>
      <c r="I464" s="108"/>
      <c r="J464" s="110"/>
      <c r="K464" s="111">
        <f t="shared" si="12"/>
        <v>204881.11999999997</v>
      </c>
      <c r="L464" s="112">
        <v>-100</v>
      </c>
    </row>
    <row r="465" spans="1:12" s="88" customFormat="1" ht="18.75" x14ac:dyDescent="0.25">
      <c r="A465" s="126"/>
      <c r="B465" s="154" t="s">
        <v>917</v>
      </c>
      <c r="C465" s="118" t="s">
        <v>918</v>
      </c>
      <c r="D465" s="119" t="s">
        <v>919</v>
      </c>
      <c r="E465" s="106">
        <v>0</v>
      </c>
      <c r="F465" s="123">
        <v>2483.4499999999998</v>
      </c>
      <c r="G465" s="108"/>
      <c r="H465" s="109"/>
      <c r="I465" s="108"/>
      <c r="J465" s="110"/>
      <c r="K465" s="111">
        <f t="shared" si="12"/>
        <v>-2483.4499999999998</v>
      </c>
      <c r="L465" s="112">
        <f t="shared" si="13"/>
        <v>-100</v>
      </c>
    </row>
    <row r="466" spans="1:12" s="88" customFormat="1" ht="18.75" x14ac:dyDescent="0.25">
      <c r="A466" s="126"/>
      <c r="B466" s="154" t="s">
        <v>920</v>
      </c>
      <c r="C466" s="118" t="s">
        <v>921</v>
      </c>
      <c r="D466" s="119" t="s">
        <v>922</v>
      </c>
      <c r="E466" s="106">
        <v>-21383.619999999995</v>
      </c>
      <c r="F466" s="123">
        <v>110960.72</v>
      </c>
      <c r="G466" s="108"/>
      <c r="H466" s="109"/>
      <c r="I466" s="108"/>
      <c r="J466" s="110"/>
      <c r="K466" s="111">
        <f t="shared" si="12"/>
        <v>-132344.34</v>
      </c>
      <c r="L466" s="112">
        <v>-100</v>
      </c>
    </row>
    <row r="467" spans="1:12" s="88" customFormat="1" ht="18.75" x14ac:dyDescent="0.25">
      <c r="A467" s="126" t="s">
        <v>30</v>
      </c>
      <c r="B467" s="127"/>
      <c r="C467" s="104" t="s">
        <v>923</v>
      </c>
      <c r="D467" s="105" t="s">
        <v>924</v>
      </c>
      <c r="E467" s="136">
        <v>19910906.109999999</v>
      </c>
      <c r="F467" s="137">
        <v>14604077.620000001</v>
      </c>
      <c r="G467" s="138"/>
      <c r="H467" s="139"/>
      <c r="I467" s="138"/>
      <c r="J467" s="110"/>
      <c r="K467" s="111">
        <f t="shared" si="12"/>
        <v>5306828.4899999984</v>
      </c>
      <c r="L467" s="112">
        <f t="shared" si="13"/>
        <v>36.337991539653281</v>
      </c>
    </row>
    <row r="468" spans="1:12" s="88" customFormat="1" ht="18.75" x14ac:dyDescent="0.25">
      <c r="A468" s="126" t="s">
        <v>30</v>
      </c>
      <c r="B468" s="127"/>
      <c r="C468" s="115" t="s">
        <v>925</v>
      </c>
      <c r="D468" s="116" t="s">
        <v>926</v>
      </c>
      <c r="E468" s="106">
        <v>7731750.5</v>
      </c>
      <c r="F468" s="123">
        <v>6839098.9600000009</v>
      </c>
      <c r="G468" s="108"/>
      <c r="H468" s="109"/>
      <c r="I468" s="108"/>
      <c r="J468" s="110"/>
      <c r="K468" s="111">
        <f t="shared" si="12"/>
        <v>892651.53999999911</v>
      </c>
      <c r="L468" s="112">
        <f t="shared" si="13"/>
        <v>13.052180487822609</v>
      </c>
    </row>
    <row r="469" spans="1:12" s="88" customFormat="1" ht="18.75" x14ac:dyDescent="0.25">
      <c r="A469" s="126"/>
      <c r="B469" s="127"/>
      <c r="C469" s="118" t="s">
        <v>927</v>
      </c>
      <c r="D469" s="119" t="s">
        <v>928</v>
      </c>
      <c r="E469" s="106">
        <v>1048484.9</v>
      </c>
      <c r="F469" s="107">
        <v>441229</v>
      </c>
      <c r="G469" s="108"/>
      <c r="H469" s="109"/>
      <c r="I469" s="108"/>
      <c r="J469" s="110"/>
      <c r="K469" s="111">
        <f t="shared" si="12"/>
        <v>607255.9</v>
      </c>
      <c r="L469" s="112">
        <v>100</v>
      </c>
    </row>
    <row r="470" spans="1:12" s="88" customFormat="1" ht="18.75" x14ac:dyDescent="0.25">
      <c r="A470" s="126"/>
      <c r="B470" s="127"/>
      <c r="C470" s="118" t="s">
        <v>929</v>
      </c>
      <c r="D470" s="119" t="s">
        <v>930</v>
      </c>
      <c r="E470" s="106">
        <v>1881534.63</v>
      </c>
      <c r="F470" s="107">
        <v>3082726.39</v>
      </c>
      <c r="G470" s="108"/>
      <c r="H470" s="109"/>
      <c r="I470" s="108"/>
      <c r="J470" s="110"/>
      <c r="K470" s="111">
        <f t="shared" si="12"/>
        <v>-1201191.7600000002</v>
      </c>
      <c r="L470" s="112">
        <f t="shared" si="13"/>
        <v>-38.965240765334357</v>
      </c>
    </row>
    <row r="471" spans="1:12" s="88" customFormat="1" ht="18.75" x14ac:dyDescent="0.25">
      <c r="A471" s="126"/>
      <c r="B471" s="127"/>
      <c r="C471" s="118" t="s">
        <v>931</v>
      </c>
      <c r="D471" s="119" t="s">
        <v>932</v>
      </c>
      <c r="E471" s="106">
        <v>214633.16</v>
      </c>
      <c r="F471" s="107">
        <v>0</v>
      </c>
      <c r="G471" s="108"/>
      <c r="H471" s="109"/>
      <c r="I471" s="108"/>
      <c r="J471" s="110"/>
      <c r="K471" s="111">
        <f t="shared" si="12"/>
        <v>214633.16</v>
      </c>
      <c r="L471" s="112">
        <v>100</v>
      </c>
    </row>
    <row r="472" spans="1:12" s="88" customFormat="1" ht="18.75" x14ac:dyDescent="0.25">
      <c r="A472" s="126"/>
      <c r="B472" s="127"/>
      <c r="C472" s="118" t="s">
        <v>933</v>
      </c>
      <c r="D472" s="119" t="s">
        <v>934</v>
      </c>
      <c r="E472" s="106">
        <v>4137097.81</v>
      </c>
      <c r="F472" s="107">
        <v>2751500</v>
      </c>
      <c r="G472" s="108"/>
      <c r="H472" s="109"/>
      <c r="I472" s="108"/>
      <c r="J472" s="110"/>
      <c r="K472" s="111">
        <f t="shared" si="12"/>
        <v>1385597.81</v>
      </c>
      <c r="L472" s="112">
        <f t="shared" si="13"/>
        <v>50.357906959840093</v>
      </c>
    </row>
    <row r="473" spans="1:12" s="88" customFormat="1" ht="18.75" x14ac:dyDescent="0.25">
      <c r="A473" s="126"/>
      <c r="B473" s="127"/>
      <c r="C473" s="118" t="s">
        <v>935</v>
      </c>
      <c r="D473" s="119" t="s">
        <v>936</v>
      </c>
      <c r="E473" s="106">
        <v>0</v>
      </c>
      <c r="F473" s="107">
        <v>0</v>
      </c>
      <c r="G473" s="108"/>
      <c r="H473" s="109"/>
      <c r="I473" s="108"/>
      <c r="J473" s="110"/>
      <c r="K473" s="111">
        <f t="shared" si="12"/>
        <v>0</v>
      </c>
      <c r="L473" s="112">
        <v>0</v>
      </c>
    </row>
    <row r="474" spans="1:12" s="88" customFormat="1" ht="18.75" x14ac:dyDescent="0.25">
      <c r="A474" s="126"/>
      <c r="B474" s="127"/>
      <c r="C474" s="118" t="s">
        <v>937</v>
      </c>
      <c r="D474" s="119" t="s">
        <v>938</v>
      </c>
      <c r="E474" s="106">
        <v>0</v>
      </c>
      <c r="F474" s="107">
        <v>169421</v>
      </c>
      <c r="G474" s="108"/>
      <c r="H474" s="109"/>
      <c r="I474" s="108"/>
      <c r="J474" s="110"/>
      <c r="K474" s="111">
        <f t="shared" si="12"/>
        <v>-169421</v>
      </c>
      <c r="L474" s="112">
        <f t="shared" si="13"/>
        <v>-100</v>
      </c>
    </row>
    <row r="475" spans="1:12" s="87" customFormat="1" ht="18.75" x14ac:dyDescent="0.25">
      <c r="A475" s="126"/>
      <c r="B475" s="127"/>
      <c r="C475" s="118" t="s">
        <v>939</v>
      </c>
      <c r="D475" s="119" t="s">
        <v>940</v>
      </c>
      <c r="E475" s="106">
        <v>450000</v>
      </c>
      <c r="F475" s="123">
        <v>394222.57</v>
      </c>
      <c r="G475" s="145"/>
      <c r="H475" s="109"/>
      <c r="I475" s="108"/>
      <c r="J475" s="110"/>
      <c r="K475" s="111">
        <f t="shared" si="12"/>
        <v>55777.429999999993</v>
      </c>
      <c r="L475" s="112">
        <f t="shared" si="13"/>
        <v>14.148715533968536</v>
      </c>
    </row>
    <row r="476" spans="1:12" s="88" customFormat="1" ht="18.75" x14ac:dyDescent="0.25">
      <c r="A476" s="126"/>
      <c r="B476" s="127"/>
      <c r="C476" s="115" t="s">
        <v>941</v>
      </c>
      <c r="D476" s="116" t="s">
        <v>942</v>
      </c>
      <c r="E476" s="106">
        <v>300000</v>
      </c>
      <c r="F476" s="107">
        <v>340361.18</v>
      </c>
      <c r="G476" s="108"/>
      <c r="H476" s="109"/>
      <c r="I476" s="108"/>
      <c r="J476" s="110"/>
      <c r="K476" s="111">
        <f t="shared" si="12"/>
        <v>-40361.179999999993</v>
      </c>
      <c r="L476" s="112">
        <f t="shared" si="13"/>
        <v>-11.858338251148382</v>
      </c>
    </row>
    <row r="477" spans="1:12" s="88" customFormat="1" ht="18.75" x14ac:dyDescent="0.25">
      <c r="A477" s="126" t="s">
        <v>30</v>
      </c>
      <c r="B477" s="127"/>
      <c r="C477" s="115" t="s">
        <v>943</v>
      </c>
      <c r="D477" s="116" t="s">
        <v>944</v>
      </c>
      <c r="E477" s="106">
        <v>1072129.04</v>
      </c>
      <c r="F477" s="107">
        <v>1543386.83</v>
      </c>
      <c r="G477" s="108"/>
      <c r="H477" s="109"/>
      <c r="I477" s="108"/>
      <c r="J477" s="110"/>
      <c r="K477" s="111">
        <f t="shared" si="12"/>
        <v>-471257.79000000004</v>
      </c>
      <c r="L477" s="112">
        <f t="shared" si="13"/>
        <v>-30.534003584830383</v>
      </c>
    </row>
    <row r="478" spans="1:12" s="88" customFormat="1" ht="18.75" x14ac:dyDescent="0.25">
      <c r="A478" s="126"/>
      <c r="B478" s="127"/>
      <c r="C478" s="118" t="s">
        <v>945</v>
      </c>
      <c r="D478" s="119" t="s">
        <v>946</v>
      </c>
      <c r="E478" s="106">
        <v>210300.49</v>
      </c>
      <c r="F478" s="107">
        <v>10000</v>
      </c>
      <c r="G478" s="108"/>
      <c r="H478" s="109"/>
      <c r="I478" s="108"/>
      <c r="J478" s="110"/>
      <c r="K478" s="111">
        <f t="shared" ref="K478:K541" si="14">+E478-F478</f>
        <v>200300.49</v>
      </c>
      <c r="L478" s="112">
        <v>100</v>
      </c>
    </row>
    <row r="479" spans="1:12" s="88" customFormat="1" ht="18.75" x14ac:dyDescent="0.25">
      <c r="A479" s="126"/>
      <c r="B479" s="127"/>
      <c r="C479" s="118" t="s">
        <v>947</v>
      </c>
      <c r="D479" s="119" t="s">
        <v>948</v>
      </c>
      <c r="E479" s="106">
        <v>0</v>
      </c>
      <c r="F479" s="107">
        <v>0</v>
      </c>
      <c r="G479" s="108"/>
      <c r="H479" s="109"/>
      <c r="I479" s="108"/>
      <c r="J479" s="110"/>
      <c r="K479" s="111">
        <f t="shared" si="14"/>
        <v>0</v>
      </c>
      <c r="L479" s="112">
        <v>0</v>
      </c>
    </row>
    <row r="480" spans="1:12" s="88" customFormat="1" ht="18.75" x14ac:dyDescent="0.25">
      <c r="A480" s="126"/>
      <c r="B480" s="127"/>
      <c r="C480" s="118" t="s">
        <v>949</v>
      </c>
      <c r="D480" s="119" t="s">
        <v>950</v>
      </c>
      <c r="E480" s="106">
        <v>861828.55</v>
      </c>
      <c r="F480" s="107">
        <v>1533386.83</v>
      </c>
      <c r="G480" s="108"/>
      <c r="H480" s="109"/>
      <c r="I480" s="108"/>
      <c r="J480" s="110"/>
      <c r="K480" s="111">
        <f t="shared" si="14"/>
        <v>-671558.28</v>
      </c>
      <c r="L480" s="112">
        <f t="shared" ref="L480:L534" si="15">+K480/F480*100</f>
        <v>-43.795751134760948</v>
      </c>
    </row>
    <row r="481" spans="1:12" s="88" customFormat="1" ht="18.75" x14ac:dyDescent="0.25">
      <c r="A481" s="126"/>
      <c r="B481" s="127"/>
      <c r="C481" s="118" t="s">
        <v>951</v>
      </c>
      <c r="D481" s="119" t="s">
        <v>952</v>
      </c>
      <c r="E481" s="106">
        <v>0</v>
      </c>
      <c r="F481" s="107">
        <v>0</v>
      </c>
      <c r="G481" s="108"/>
      <c r="H481" s="109"/>
      <c r="I481" s="108"/>
      <c r="J481" s="110"/>
      <c r="K481" s="111">
        <f t="shared" si="14"/>
        <v>0</v>
      </c>
      <c r="L481" s="112">
        <v>0</v>
      </c>
    </row>
    <row r="482" spans="1:12" s="88" customFormat="1" ht="18.75" x14ac:dyDescent="0.25">
      <c r="A482" s="126"/>
      <c r="B482" s="127"/>
      <c r="C482" s="118" t="s">
        <v>953</v>
      </c>
      <c r="D482" s="119" t="s">
        <v>954</v>
      </c>
      <c r="E482" s="106">
        <v>0</v>
      </c>
      <c r="F482" s="107">
        <v>0</v>
      </c>
      <c r="G482" s="108"/>
      <c r="H482" s="109"/>
      <c r="I482" s="108"/>
      <c r="J482" s="110"/>
      <c r="K482" s="111">
        <f t="shared" si="14"/>
        <v>0</v>
      </c>
      <c r="L482" s="112">
        <v>0</v>
      </c>
    </row>
    <row r="483" spans="1:12" s="87" customFormat="1" ht="18.75" x14ac:dyDescent="0.25">
      <c r="A483" s="126"/>
      <c r="B483" s="127"/>
      <c r="C483" s="118" t="s">
        <v>955</v>
      </c>
      <c r="D483" s="119" t="s">
        <v>956</v>
      </c>
      <c r="E483" s="106">
        <v>0</v>
      </c>
      <c r="F483" s="107">
        <v>0</v>
      </c>
      <c r="G483" s="108"/>
      <c r="H483" s="109"/>
      <c r="I483" s="108"/>
      <c r="J483" s="110"/>
      <c r="K483" s="111">
        <f t="shared" si="14"/>
        <v>0</v>
      </c>
      <c r="L483" s="112">
        <v>0</v>
      </c>
    </row>
    <row r="484" spans="1:12" s="88" customFormat="1" ht="18.75" x14ac:dyDescent="0.25">
      <c r="A484" s="126" t="s">
        <v>30</v>
      </c>
      <c r="B484" s="127"/>
      <c r="C484" s="115" t="s">
        <v>957</v>
      </c>
      <c r="D484" s="116" t="s">
        <v>958</v>
      </c>
      <c r="E484" s="106">
        <v>10807026.57</v>
      </c>
      <c r="F484" s="123">
        <v>5881230.6500000004</v>
      </c>
      <c r="G484" s="108"/>
      <c r="H484" s="109"/>
      <c r="I484" s="108"/>
      <c r="J484" s="110"/>
      <c r="K484" s="111">
        <f t="shared" si="14"/>
        <v>4925795.92</v>
      </c>
      <c r="L484" s="112">
        <f t="shared" si="15"/>
        <v>83.754510121108751</v>
      </c>
    </row>
    <row r="485" spans="1:12" s="88" customFormat="1" ht="18.75" x14ac:dyDescent="0.25">
      <c r="A485" s="126"/>
      <c r="B485" s="127"/>
      <c r="C485" s="155" t="s">
        <v>959</v>
      </c>
      <c r="D485" s="156" t="s">
        <v>960</v>
      </c>
      <c r="E485" s="106">
        <v>2930180.4699999997</v>
      </c>
      <c r="F485" s="107">
        <v>2098091</v>
      </c>
      <c r="G485" s="108"/>
      <c r="H485" s="109"/>
      <c r="I485" s="108"/>
      <c r="J485" s="110"/>
      <c r="K485" s="111">
        <f t="shared" si="14"/>
        <v>832089.46999999974</v>
      </c>
      <c r="L485" s="112">
        <f t="shared" si="15"/>
        <v>39.659360342330231</v>
      </c>
    </row>
    <row r="486" spans="1:12" s="88" customFormat="1" ht="18.75" x14ac:dyDescent="0.25">
      <c r="A486" s="126"/>
      <c r="B486" s="127"/>
      <c r="C486" s="155" t="s">
        <v>961</v>
      </c>
      <c r="D486" s="156" t="s">
        <v>962</v>
      </c>
      <c r="E486" s="106">
        <v>329579.84999999998</v>
      </c>
      <c r="F486" s="107">
        <v>245139</v>
      </c>
      <c r="G486" s="108"/>
      <c r="H486" s="109"/>
      <c r="I486" s="108"/>
      <c r="J486" s="110"/>
      <c r="K486" s="111">
        <f t="shared" si="14"/>
        <v>84440.849999999977</v>
      </c>
      <c r="L486" s="112">
        <f t="shared" si="15"/>
        <v>34.44611016606904</v>
      </c>
    </row>
    <row r="487" spans="1:12" s="88" customFormat="1" ht="18.75" x14ac:dyDescent="0.25">
      <c r="A487" s="126"/>
      <c r="B487" s="127"/>
      <c r="C487" s="155" t="s">
        <v>963</v>
      </c>
      <c r="D487" s="156" t="s">
        <v>964</v>
      </c>
      <c r="E487" s="106">
        <v>2324826.2200000002</v>
      </c>
      <c r="F487" s="107">
        <v>2240183</v>
      </c>
      <c r="G487" s="108"/>
      <c r="H487" s="109"/>
      <c r="I487" s="108"/>
      <c r="J487" s="110"/>
      <c r="K487" s="111">
        <f t="shared" si="14"/>
        <v>84643.220000000205</v>
      </c>
      <c r="L487" s="112">
        <f t="shared" si="15"/>
        <v>3.7784064962550024</v>
      </c>
    </row>
    <row r="488" spans="1:12" s="88" customFormat="1" ht="18.75" x14ac:dyDescent="0.25">
      <c r="A488" s="126"/>
      <c r="B488" s="127"/>
      <c r="C488" s="118" t="s">
        <v>965</v>
      </c>
      <c r="D488" s="119" t="s">
        <v>966</v>
      </c>
      <c r="E488" s="106">
        <v>417027.77</v>
      </c>
      <c r="F488" s="107">
        <v>321244</v>
      </c>
      <c r="G488" s="108"/>
      <c r="H488" s="109"/>
      <c r="I488" s="108"/>
      <c r="J488" s="110"/>
      <c r="K488" s="111">
        <f t="shared" si="14"/>
        <v>95783.770000000019</v>
      </c>
      <c r="L488" s="112">
        <f t="shared" si="15"/>
        <v>29.816516417427259</v>
      </c>
    </row>
    <row r="489" spans="1:12" s="88" customFormat="1" ht="18.75" x14ac:dyDescent="0.25">
      <c r="A489" s="126"/>
      <c r="B489" s="127"/>
      <c r="C489" s="118" t="s">
        <v>967</v>
      </c>
      <c r="D489" s="119" t="s">
        <v>968</v>
      </c>
      <c r="E489" s="106">
        <v>3906942.82</v>
      </c>
      <c r="F489" s="107">
        <v>0</v>
      </c>
      <c r="G489" s="108"/>
      <c r="H489" s="109"/>
      <c r="I489" s="108"/>
      <c r="J489" s="110"/>
      <c r="K489" s="111">
        <f t="shared" si="14"/>
        <v>3906942.82</v>
      </c>
      <c r="L489" s="112">
        <v>100</v>
      </c>
    </row>
    <row r="490" spans="1:12" s="88" customFormat="1" ht="18.75" x14ac:dyDescent="0.25">
      <c r="A490" s="126"/>
      <c r="B490" s="127"/>
      <c r="C490" s="118" t="s">
        <v>969</v>
      </c>
      <c r="D490" s="119" t="s">
        <v>970</v>
      </c>
      <c r="E490" s="106">
        <v>0</v>
      </c>
      <c r="F490" s="107">
        <v>0</v>
      </c>
      <c r="G490" s="108"/>
      <c r="H490" s="109"/>
      <c r="I490" s="108"/>
      <c r="J490" s="110"/>
      <c r="K490" s="111">
        <f t="shared" si="14"/>
        <v>0</v>
      </c>
      <c r="L490" s="112">
        <v>0</v>
      </c>
    </row>
    <row r="491" spans="1:12" s="88" customFormat="1" ht="18.75" x14ac:dyDescent="0.25">
      <c r="A491" s="126"/>
      <c r="B491" s="127"/>
      <c r="C491" s="118" t="s">
        <v>971</v>
      </c>
      <c r="D491" s="119" t="s">
        <v>972</v>
      </c>
      <c r="E491" s="106">
        <v>0</v>
      </c>
      <c r="F491" s="107">
        <v>0</v>
      </c>
      <c r="G491" s="108"/>
      <c r="H491" s="109"/>
      <c r="I491" s="108"/>
      <c r="J491" s="110"/>
      <c r="K491" s="111">
        <f t="shared" si="14"/>
        <v>0</v>
      </c>
      <c r="L491" s="112">
        <v>0</v>
      </c>
    </row>
    <row r="492" spans="1:12" s="88" customFormat="1" ht="18.75" x14ac:dyDescent="0.25">
      <c r="A492" s="126"/>
      <c r="B492" s="127"/>
      <c r="C492" s="118" t="s">
        <v>973</v>
      </c>
      <c r="D492" s="119" t="s">
        <v>974</v>
      </c>
      <c r="E492" s="106">
        <v>0</v>
      </c>
      <c r="F492" s="107">
        <v>0</v>
      </c>
      <c r="G492" s="108"/>
      <c r="H492" s="109"/>
      <c r="I492" s="108"/>
      <c r="J492" s="110"/>
      <c r="K492" s="111">
        <f t="shared" si="14"/>
        <v>0</v>
      </c>
      <c r="L492" s="112">
        <v>0</v>
      </c>
    </row>
    <row r="493" spans="1:12" s="88" customFormat="1" ht="18.75" x14ac:dyDescent="0.25">
      <c r="A493" s="126"/>
      <c r="B493" s="127"/>
      <c r="C493" s="118" t="s">
        <v>975</v>
      </c>
      <c r="D493" s="119" t="s">
        <v>976</v>
      </c>
      <c r="E493" s="106">
        <v>0</v>
      </c>
      <c r="F493" s="107">
        <v>0</v>
      </c>
      <c r="G493" s="108"/>
      <c r="H493" s="109"/>
      <c r="I493" s="108"/>
      <c r="J493" s="110"/>
      <c r="K493" s="111">
        <f t="shared" si="14"/>
        <v>0</v>
      </c>
      <c r="L493" s="112">
        <v>0</v>
      </c>
    </row>
    <row r="494" spans="1:12" s="88" customFormat="1" ht="18.75" x14ac:dyDescent="0.25">
      <c r="A494" s="126"/>
      <c r="B494" s="127"/>
      <c r="C494" s="155" t="s">
        <v>977</v>
      </c>
      <c r="D494" s="156" t="s">
        <v>978</v>
      </c>
      <c r="E494" s="106">
        <v>898469.44000000006</v>
      </c>
      <c r="F494" s="107">
        <v>976573.65000000014</v>
      </c>
      <c r="G494" s="108"/>
      <c r="H494" s="109"/>
      <c r="I494" s="108"/>
      <c r="J494" s="110"/>
      <c r="K494" s="111">
        <f t="shared" si="14"/>
        <v>-78104.210000000079</v>
      </c>
      <c r="L494" s="112">
        <f t="shared" si="15"/>
        <v>-7.9977797885494928</v>
      </c>
    </row>
    <row r="495" spans="1:12" s="120" customFormat="1" ht="18.75" x14ac:dyDescent="0.25">
      <c r="A495" s="102" t="s">
        <v>30</v>
      </c>
      <c r="B495" s="103"/>
      <c r="C495" s="104" t="s">
        <v>979</v>
      </c>
      <c r="D495" s="105" t="s">
        <v>980</v>
      </c>
      <c r="E495" s="136">
        <v>846907138.60000014</v>
      </c>
      <c r="F495" s="137">
        <v>807292668.39999998</v>
      </c>
      <c r="G495" s="138"/>
      <c r="H495" s="139"/>
      <c r="I495" s="138"/>
      <c r="J495" s="110"/>
      <c r="K495" s="111">
        <f t="shared" si="14"/>
        <v>39614470.200000167</v>
      </c>
      <c r="L495" s="112">
        <f t="shared" si="15"/>
        <v>4.9070766712787561</v>
      </c>
    </row>
    <row r="496" spans="1:12" s="120" customFormat="1" ht="18.75" x14ac:dyDescent="0.25">
      <c r="A496" s="102"/>
      <c r="B496" s="103"/>
      <c r="C496" s="121"/>
      <c r="D496" s="105" t="s">
        <v>981</v>
      </c>
      <c r="E496" s="106">
        <v>0</v>
      </c>
      <c r="F496" s="107">
        <v>0</v>
      </c>
      <c r="G496" s="108"/>
      <c r="H496" s="109"/>
      <c r="I496" s="108"/>
      <c r="J496" s="110"/>
      <c r="K496" s="111">
        <f t="shared" si="14"/>
        <v>0</v>
      </c>
      <c r="L496" s="112">
        <v>0</v>
      </c>
    </row>
    <row r="497" spans="1:12" s="120" customFormat="1" ht="18.75" x14ac:dyDescent="0.25">
      <c r="A497" s="102" t="s">
        <v>30</v>
      </c>
      <c r="B497" s="103"/>
      <c r="C497" s="104" t="s">
        <v>982</v>
      </c>
      <c r="D497" s="105" t="s">
        <v>983</v>
      </c>
      <c r="E497" s="106">
        <v>0.1</v>
      </c>
      <c r="F497" s="107">
        <v>68.81</v>
      </c>
      <c r="G497" s="108"/>
      <c r="H497" s="109"/>
      <c r="I497" s="108"/>
      <c r="J497" s="110"/>
      <c r="K497" s="111">
        <f t="shared" si="14"/>
        <v>-68.710000000000008</v>
      </c>
      <c r="L497" s="112">
        <f t="shared" si="15"/>
        <v>-99.854672286004956</v>
      </c>
    </row>
    <row r="498" spans="1:12" s="120" customFormat="1" ht="18.75" x14ac:dyDescent="0.25">
      <c r="A498" s="102"/>
      <c r="B498" s="103"/>
      <c r="C498" s="115" t="s">
        <v>984</v>
      </c>
      <c r="D498" s="116" t="s">
        <v>985</v>
      </c>
      <c r="E498" s="106">
        <v>0.1</v>
      </c>
      <c r="F498" s="107">
        <v>0.12</v>
      </c>
      <c r="G498" s="108"/>
      <c r="H498" s="109"/>
      <c r="I498" s="108"/>
      <c r="J498" s="110"/>
      <c r="K498" s="111">
        <f t="shared" si="14"/>
        <v>-1.999999999999999E-2</v>
      </c>
      <c r="L498" s="112">
        <f t="shared" si="15"/>
        <v>-16.666666666666661</v>
      </c>
    </row>
    <row r="499" spans="1:12" s="120" customFormat="1" ht="18.75" x14ac:dyDescent="0.25">
      <c r="A499" s="102"/>
      <c r="B499" s="103"/>
      <c r="C499" s="115" t="s">
        <v>986</v>
      </c>
      <c r="D499" s="116" t="s">
        <v>987</v>
      </c>
      <c r="E499" s="106">
        <v>0</v>
      </c>
      <c r="F499" s="107">
        <v>68.69</v>
      </c>
      <c r="G499" s="108"/>
      <c r="H499" s="109"/>
      <c r="I499" s="108"/>
      <c r="J499" s="110"/>
      <c r="K499" s="111">
        <f t="shared" si="14"/>
        <v>-68.69</v>
      </c>
      <c r="L499" s="112">
        <f t="shared" si="15"/>
        <v>-100</v>
      </c>
    </row>
    <row r="500" spans="1:12" s="120" customFormat="1" ht="18.75" x14ac:dyDescent="0.25">
      <c r="A500" s="102"/>
      <c r="B500" s="103"/>
      <c r="C500" s="115" t="s">
        <v>988</v>
      </c>
      <c r="D500" s="116" t="s">
        <v>989</v>
      </c>
      <c r="E500" s="106">
        <v>0</v>
      </c>
      <c r="F500" s="107">
        <v>0</v>
      </c>
      <c r="G500" s="108"/>
      <c r="H500" s="109"/>
      <c r="I500" s="108"/>
      <c r="J500" s="110"/>
      <c r="K500" s="111">
        <f t="shared" si="14"/>
        <v>0</v>
      </c>
      <c r="L500" s="112">
        <v>0</v>
      </c>
    </row>
    <row r="501" spans="1:12" s="120" customFormat="1" ht="18.75" x14ac:dyDescent="0.25">
      <c r="A501" s="102" t="s">
        <v>30</v>
      </c>
      <c r="B501" s="103"/>
      <c r="C501" s="104" t="s">
        <v>990</v>
      </c>
      <c r="D501" s="105" t="s">
        <v>991</v>
      </c>
      <c r="E501" s="106">
        <v>256967.12</v>
      </c>
      <c r="F501" s="107">
        <v>0</v>
      </c>
      <c r="G501" s="108"/>
      <c r="H501" s="109"/>
      <c r="I501" s="108"/>
      <c r="J501" s="110"/>
      <c r="K501" s="111">
        <f t="shared" si="14"/>
        <v>256967.12</v>
      </c>
      <c r="L501" s="112">
        <v>100</v>
      </c>
    </row>
    <row r="502" spans="1:12" s="120" customFormat="1" ht="18.75" x14ac:dyDescent="0.25">
      <c r="A502" s="102"/>
      <c r="B502" s="103"/>
      <c r="C502" s="115" t="s">
        <v>992</v>
      </c>
      <c r="D502" s="116" t="s">
        <v>993</v>
      </c>
      <c r="E502" s="106">
        <v>256967.12</v>
      </c>
      <c r="F502" s="107">
        <v>0</v>
      </c>
      <c r="G502" s="108"/>
      <c r="H502" s="109"/>
      <c r="I502" s="108"/>
      <c r="J502" s="110"/>
      <c r="K502" s="111">
        <f t="shared" si="14"/>
        <v>256967.12</v>
      </c>
      <c r="L502" s="112">
        <v>100</v>
      </c>
    </row>
    <row r="503" spans="1:12" s="120" customFormat="1" ht="18.75" x14ac:dyDescent="0.25">
      <c r="A503" s="102"/>
      <c r="B503" s="103"/>
      <c r="C503" s="115" t="s">
        <v>994</v>
      </c>
      <c r="D503" s="116" t="s">
        <v>995</v>
      </c>
      <c r="E503" s="106">
        <v>0</v>
      </c>
      <c r="F503" s="107">
        <v>0</v>
      </c>
      <c r="G503" s="108"/>
      <c r="H503" s="109"/>
      <c r="I503" s="108"/>
      <c r="J503" s="110"/>
      <c r="K503" s="111">
        <f t="shared" si="14"/>
        <v>0</v>
      </c>
      <c r="L503" s="112">
        <v>0</v>
      </c>
    </row>
    <row r="504" spans="1:12" s="120" customFormat="1" ht="18.75" x14ac:dyDescent="0.25">
      <c r="A504" s="102"/>
      <c r="B504" s="103"/>
      <c r="C504" s="115" t="s">
        <v>996</v>
      </c>
      <c r="D504" s="116" t="s">
        <v>997</v>
      </c>
      <c r="E504" s="106">
        <v>0</v>
      </c>
      <c r="F504" s="107">
        <v>0</v>
      </c>
      <c r="G504" s="108"/>
      <c r="H504" s="109"/>
      <c r="I504" s="108"/>
      <c r="J504" s="110"/>
      <c r="K504" s="111">
        <f t="shared" si="14"/>
        <v>0</v>
      </c>
      <c r="L504" s="112">
        <v>0</v>
      </c>
    </row>
    <row r="505" spans="1:12" s="120" customFormat="1" ht="18.75" x14ac:dyDescent="0.25">
      <c r="A505" s="102"/>
      <c r="B505" s="103"/>
      <c r="C505" s="115" t="s">
        <v>998</v>
      </c>
      <c r="D505" s="116" t="s">
        <v>999</v>
      </c>
      <c r="E505" s="106">
        <v>0</v>
      </c>
      <c r="F505" s="107">
        <v>0</v>
      </c>
      <c r="G505" s="108"/>
      <c r="H505" s="109"/>
      <c r="I505" s="108"/>
      <c r="J505" s="110"/>
      <c r="K505" s="111">
        <f t="shared" si="14"/>
        <v>0</v>
      </c>
      <c r="L505" s="112">
        <v>0</v>
      </c>
    </row>
    <row r="506" spans="1:12" s="120" customFormat="1" ht="18.75" x14ac:dyDescent="0.25">
      <c r="A506" s="102"/>
      <c r="B506" s="103"/>
      <c r="C506" s="115" t="s">
        <v>1000</v>
      </c>
      <c r="D506" s="116" t="s">
        <v>1001</v>
      </c>
      <c r="E506" s="106">
        <v>0</v>
      </c>
      <c r="F506" s="107">
        <v>0</v>
      </c>
      <c r="G506" s="108"/>
      <c r="H506" s="109"/>
      <c r="I506" s="108"/>
      <c r="J506" s="110"/>
      <c r="K506" s="111">
        <f t="shared" si="14"/>
        <v>0</v>
      </c>
      <c r="L506" s="112">
        <v>0</v>
      </c>
    </row>
    <row r="507" spans="1:12" s="120" customFormat="1" ht="18.75" x14ac:dyDescent="0.25">
      <c r="A507" s="102" t="s">
        <v>30</v>
      </c>
      <c r="B507" s="103"/>
      <c r="C507" s="104" t="s">
        <v>1002</v>
      </c>
      <c r="D507" s="105" t="s">
        <v>1003</v>
      </c>
      <c r="E507" s="106">
        <v>148542.10999999999</v>
      </c>
      <c r="F507" s="107">
        <v>335771.36</v>
      </c>
      <c r="G507" s="108"/>
      <c r="H507" s="109"/>
      <c r="I507" s="108"/>
      <c r="J507" s="110"/>
      <c r="K507" s="111">
        <f t="shared" si="14"/>
        <v>-187229.25</v>
      </c>
      <c r="L507" s="112">
        <f t="shared" si="15"/>
        <v>-55.760935060095662</v>
      </c>
    </row>
    <row r="508" spans="1:12" s="120" customFormat="1" ht="18.75" x14ac:dyDescent="0.25">
      <c r="A508" s="102"/>
      <c r="B508" s="103"/>
      <c r="C508" s="115" t="s">
        <v>1004</v>
      </c>
      <c r="D508" s="116" t="s">
        <v>1005</v>
      </c>
      <c r="E508" s="106">
        <v>0</v>
      </c>
      <c r="F508" s="107">
        <v>0</v>
      </c>
      <c r="G508" s="108"/>
      <c r="H508" s="109"/>
      <c r="I508" s="108"/>
      <c r="J508" s="110"/>
      <c r="K508" s="111">
        <f t="shared" si="14"/>
        <v>0</v>
      </c>
      <c r="L508" s="112">
        <v>0</v>
      </c>
    </row>
    <row r="509" spans="1:12" s="120" customFormat="1" ht="18.75" x14ac:dyDescent="0.25">
      <c r="A509" s="102"/>
      <c r="B509" s="103"/>
      <c r="C509" s="115" t="s">
        <v>1006</v>
      </c>
      <c r="D509" s="116" t="s">
        <v>1007</v>
      </c>
      <c r="E509" s="106">
        <v>0</v>
      </c>
      <c r="F509" s="107">
        <v>0</v>
      </c>
      <c r="G509" s="108"/>
      <c r="H509" s="109"/>
      <c r="I509" s="108"/>
      <c r="J509" s="110"/>
      <c r="K509" s="111">
        <f t="shared" si="14"/>
        <v>0</v>
      </c>
      <c r="L509" s="112">
        <v>0</v>
      </c>
    </row>
    <row r="510" spans="1:12" s="120" customFormat="1" ht="18.75" x14ac:dyDescent="0.25">
      <c r="A510" s="102"/>
      <c r="B510" s="103"/>
      <c r="C510" s="115" t="s">
        <v>1008</v>
      </c>
      <c r="D510" s="116" t="s">
        <v>1009</v>
      </c>
      <c r="E510" s="106">
        <v>148542.10999999999</v>
      </c>
      <c r="F510" s="107">
        <v>335771.36</v>
      </c>
      <c r="G510" s="145"/>
      <c r="H510" s="109"/>
      <c r="I510" s="108"/>
      <c r="J510" s="110"/>
      <c r="K510" s="111">
        <f t="shared" si="14"/>
        <v>-187229.25</v>
      </c>
      <c r="L510" s="112">
        <f t="shared" si="15"/>
        <v>-55.760935060095662</v>
      </c>
    </row>
    <row r="511" spans="1:12" s="120" customFormat="1" ht="18.75" x14ac:dyDescent="0.25">
      <c r="A511" s="131" t="s">
        <v>30</v>
      </c>
      <c r="B511" s="132"/>
      <c r="C511" s="104" t="s">
        <v>1010</v>
      </c>
      <c r="D511" s="105" t="s">
        <v>1011</v>
      </c>
      <c r="E511" s="106">
        <v>0</v>
      </c>
      <c r="F511" s="107">
        <v>0</v>
      </c>
      <c r="G511" s="108"/>
      <c r="H511" s="109"/>
      <c r="I511" s="108"/>
      <c r="J511" s="110"/>
      <c r="K511" s="111">
        <f t="shared" si="14"/>
        <v>0</v>
      </c>
      <c r="L511" s="112">
        <v>0</v>
      </c>
    </row>
    <row r="512" spans="1:12" s="120" customFormat="1" ht="18.75" x14ac:dyDescent="0.25">
      <c r="A512" s="131"/>
      <c r="B512" s="132"/>
      <c r="C512" s="115" t="s">
        <v>1012</v>
      </c>
      <c r="D512" s="116" t="s">
        <v>1013</v>
      </c>
      <c r="E512" s="106">
        <v>0</v>
      </c>
      <c r="F512" s="107">
        <v>0</v>
      </c>
      <c r="G512" s="108"/>
      <c r="H512" s="109"/>
      <c r="I512" s="108"/>
      <c r="J512" s="110"/>
      <c r="K512" s="111">
        <f t="shared" si="14"/>
        <v>0</v>
      </c>
      <c r="L512" s="112">
        <v>0</v>
      </c>
    </row>
    <row r="513" spans="1:12" s="120" customFormat="1" ht="18.75" x14ac:dyDescent="0.25">
      <c r="A513" s="102"/>
      <c r="B513" s="103"/>
      <c r="C513" s="115" t="s">
        <v>1014</v>
      </c>
      <c r="D513" s="116" t="s">
        <v>1015</v>
      </c>
      <c r="E513" s="106">
        <v>0</v>
      </c>
      <c r="F513" s="107">
        <v>0</v>
      </c>
      <c r="G513" s="108"/>
      <c r="H513" s="109"/>
      <c r="I513" s="108"/>
      <c r="J513" s="110"/>
      <c r="K513" s="111">
        <f t="shared" si="14"/>
        <v>0</v>
      </c>
      <c r="L513" s="112">
        <v>0</v>
      </c>
    </row>
    <row r="514" spans="1:12" s="120" customFormat="1" ht="18.75" x14ac:dyDescent="0.25">
      <c r="A514" s="131" t="s">
        <v>30</v>
      </c>
      <c r="B514" s="132"/>
      <c r="C514" s="104" t="s">
        <v>1016</v>
      </c>
      <c r="D514" s="105" t="s">
        <v>1017</v>
      </c>
      <c r="E514" s="106">
        <v>108425.11000000002</v>
      </c>
      <c r="F514" s="107">
        <v>-335702.55</v>
      </c>
      <c r="G514" s="108"/>
      <c r="H514" s="109"/>
      <c r="I514" s="108"/>
      <c r="J514" s="110"/>
      <c r="K514" s="111">
        <f t="shared" si="14"/>
        <v>444127.66000000003</v>
      </c>
      <c r="L514" s="112">
        <v>-100</v>
      </c>
    </row>
    <row r="515" spans="1:12" s="120" customFormat="1" ht="18.75" x14ac:dyDescent="0.25">
      <c r="A515" s="102"/>
      <c r="B515" s="103"/>
      <c r="C515" s="121"/>
      <c r="D515" s="105" t="s">
        <v>1018</v>
      </c>
      <c r="E515" s="106">
        <v>0</v>
      </c>
      <c r="F515" s="107">
        <v>0</v>
      </c>
      <c r="G515" s="108"/>
      <c r="H515" s="109"/>
      <c r="I515" s="108"/>
      <c r="J515" s="110"/>
      <c r="K515" s="111">
        <f t="shared" si="14"/>
        <v>0</v>
      </c>
      <c r="L515" s="112">
        <v>0</v>
      </c>
    </row>
    <row r="516" spans="1:12" s="120" customFormat="1" ht="18.75" x14ac:dyDescent="0.25">
      <c r="A516" s="102"/>
      <c r="B516" s="103"/>
      <c r="C516" s="104" t="s">
        <v>1019</v>
      </c>
      <c r="D516" s="105" t="s">
        <v>1020</v>
      </c>
      <c r="E516" s="106">
        <v>0</v>
      </c>
      <c r="F516" s="107">
        <v>0</v>
      </c>
      <c r="G516" s="108"/>
      <c r="H516" s="109"/>
      <c r="I516" s="108"/>
      <c r="J516" s="110"/>
      <c r="K516" s="111">
        <f t="shared" si="14"/>
        <v>0</v>
      </c>
      <c r="L516" s="112">
        <v>0</v>
      </c>
    </row>
    <row r="517" spans="1:12" s="120" customFormat="1" ht="18.75" x14ac:dyDescent="0.25">
      <c r="A517" s="102"/>
      <c r="B517" s="103"/>
      <c r="C517" s="104" t="s">
        <v>1021</v>
      </c>
      <c r="D517" s="105" t="s">
        <v>1022</v>
      </c>
      <c r="E517" s="106">
        <v>0</v>
      </c>
      <c r="F517" s="107">
        <v>0</v>
      </c>
      <c r="G517" s="108"/>
      <c r="H517" s="109"/>
      <c r="I517" s="108"/>
      <c r="J517" s="110"/>
      <c r="K517" s="111">
        <f t="shared" si="14"/>
        <v>0</v>
      </c>
      <c r="L517" s="112">
        <v>0</v>
      </c>
    </row>
    <row r="518" spans="1:12" s="120" customFormat="1" ht="18.75" x14ac:dyDescent="0.25">
      <c r="A518" s="102" t="s">
        <v>30</v>
      </c>
      <c r="B518" s="103"/>
      <c r="C518" s="104" t="s">
        <v>1023</v>
      </c>
      <c r="D518" s="105" t="s">
        <v>1024</v>
      </c>
      <c r="E518" s="106">
        <v>0</v>
      </c>
      <c r="F518" s="107">
        <v>0</v>
      </c>
      <c r="G518" s="108"/>
      <c r="H518" s="109"/>
      <c r="I518" s="108"/>
      <c r="J518" s="110"/>
      <c r="K518" s="111">
        <f t="shared" si="14"/>
        <v>0</v>
      </c>
      <c r="L518" s="112">
        <v>0</v>
      </c>
    </row>
    <row r="519" spans="1:12" s="120" customFormat="1" ht="18.75" x14ac:dyDescent="0.25">
      <c r="A519" s="102"/>
      <c r="B519" s="103"/>
      <c r="C519" s="121"/>
      <c r="D519" s="105" t="s">
        <v>1025</v>
      </c>
      <c r="E519" s="106">
        <v>0</v>
      </c>
      <c r="F519" s="107">
        <v>0</v>
      </c>
      <c r="G519" s="108"/>
      <c r="H519" s="109"/>
      <c r="I519" s="108"/>
      <c r="J519" s="110"/>
      <c r="K519" s="111">
        <f t="shared" si="14"/>
        <v>0</v>
      </c>
      <c r="L519" s="112">
        <v>0</v>
      </c>
    </row>
    <row r="520" spans="1:12" s="120" customFormat="1" ht="18.75" x14ac:dyDescent="0.25">
      <c r="A520" s="102" t="s">
        <v>30</v>
      </c>
      <c r="B520" s="103"/>
      <c r="C520" s="104" t="s">
        <v>1026</v>
      </c>
      <c r="D520" s="105" t="s">
        <v>1027</v>
      </c>
      <c r="E520" s="106">
        <v>12048114.620000001</v>
      </c>
      <c r="F520" s="157">
        <v>4749579.72</v>
      </c>
      <c r="G520" s="108"/>
      <c r="H520" s="109"/>
      <c r="I520" s="108"/>
      <c r="J520" s="110"/>
      <c r="K520" s="111">
        <f t="shared" si="14"/>
        <v>7298534.9000000013</v>
      </c>
      <c r="L520" s="112">
        <v>100</v>
      </c>
    </row>
    <row r="521" spans="1:12" s="120" customFormat="1" ht="18.75" x14ac:dyDescent="0.25">
      <c r="A521" s="102"/>
      <c r="B521" s="103"/>
      <c r="C521" s="115" t="s">
        <v>1028</v>
      </c>
      <c r="D521" s="116" t="s">
        <v>1029</v>
      </c>
      <c r="E521" s="106">
        <v>8079</v>
      </c>
      <c r="F521" s="157">
        <v>0</v>
      </c>
      <c r="G521" s="108"/>
      <c r="H521" s="109"/>
      <c r="I521" s="108"/>
      <c r="J521" s="110"/>
      <c r="K521" s="111">
        <f t="shared" si="14"/>
        <v>8079</v>
      </c>
      <c r="L521" s="112">
        <v>100</v>
      </c>
    </row>
    <row r="522" spans="1:12" s="120" customFormat="1" ht="18.75" x14ac:dyDescent="0.25">
      <c r="A522" s="102" t="s">
        <v>30</v>
      </c>
      <c r="B522" s="103"/>
      <c r="C522" s="115" t="s">
        <v>1030</v>
      </c>
      <c r="D522" s="116" t="s">
        <v>1031</v>
      </c>
      <c r="E522" s="106">
        <v>12040035.620000001</v>
      </c>
      <c r="F522" s="157">
        <v>4749579.72</v>
      </c>
      <c r="G522" s="108"/>
      <c r="H522" s="109"/>
      <c r="I522" s="108"/>
      <c r="J522" s="110"/>
      <c r="K522" s="111">
        <f t="shared" si="14"/>
        <v>7290455.9000000013</v>
      </c>
      <c r="L522" s="112">
        <v>100</v>
      </c>
    </row>
    <row r="523" spans="1:12" s="120" customFormat="1" ht="18.75" x14ac:dyDescent="0.25">
      <c r="A523" s="102"/>
      <c r="B523" s="103"/>
      <c r="C523" s="118" t="s">
        <v>1032</v>
      </c>
      <c r="D523" s="119" t="s">
        <v>1033</v>
      </c>
      <c r="E523" s="106">
        <v>0</v>
      </c>
      <c r="F523" s="158">
        <v>0</v>
      </c>
      <c r="G523" s="108"/>
      <c r="H523" s="109"/>
      <c r="I523" s="108"/>
      <c r="J523" s="110"/>
      <c r="K523" s="111">
        <f t="shared" si="14"/>
        <v>0</v>
      </c>
      <c r="L523" s="112">
        <v>0</v>
      </c>
    </row>
    <row r="524" spans="1:12" s="120" customFormat="1" ht="18.75" x14ac:dyDescent="0.25">
      <c r="A524" s="102" t="s">
        <v>30</v>
      </c>
      <c r="B524" s="103"/>
      <c r="C524" s="118" t="s">
        <v>1034</v>
      </c>
      <c r="D524" s="119" t="s">
        <v>1035</v>
      </c>
      <c r="E524" s="106">
        <v>6495710.5500000007</v>
      </c>
      <c r="F524" s="158">
        <v>4164229.82</v>
      </c>
      <c r="G524" s="108"/>
      <c r="H524" s="109"/>
      <c r="I524" s="108"/>
      <c r="J524" s="110"/>
      <c r="K524" s="111">
        <f t="shared" si="14"/>
        <v>2331480.7300000009</v>
      </c>
      <c r="L524" s="112">
        <f t="shared" si="15"/>
        <v>55.988281885940708</v>
      </c>
    </row>
    <row r="525" spans="1:12" s="88" customFormat="1" ht="18.75" x14ac:dyDescent="0.25">
      <c r="A525" s="126"/>
      <c r="B525" s="127"/>
      <c r="C525" s="118" t="s">
        <v>1036</v>
      </c>
      <c r="D525" s="119" t="s">
        <v>1037</v>
      </c>
      <c r="E525" s="106">
        <v>2491306.37</v>
      </c>
      <c r="F525" s="158">
        <v>3103444</v>
      </c>
      <c r="G525" s="108"/>
      <c r="H525" s="109"/>
      <c r="I525" s="108"/>
      <c r="J525" s="110"/>
      <c r="K525" s="111">
        <f t="shared" si="14"/>
        <v>-612137.62999999989</v>
      </c>
      <c r="L525" s="112">
        <f t="shared" si="15"/>
        <v>-19.724461920369755</v>
      </c>
    </row>
    <row r="526" spans="1:12" s="88" customFormat="1" ht="18.75" x14ac:dyDescent="0.25">
      <c r="A526" s="126"/>
      <c r="B526" s="127" t="s">
        <v>65</v>
      </c>
      <c r="C526" s="118" t="s">
        <v>1038</v>
      </c>
      <c r="D526" s="119" t="s">
        <v>1039</v>
      </c>
      <c r="E526" s="106">
        <v>2749282.16</v>
      </c>
      <c r="F526" s="158">
        <v>0</v>
      </c>
      <c r="G526" s="108"/>
      <c r="H526" s="109"/>
      <c r="I526" s="108"/>
      <c r="J526" s="110"/>
      <c r="K526" s="111">
        <f t="shared" si="14"/>
        <v>2749282.16</v>
      </c>
      <c r="L526" s="112">
        <v>100</v>
      </c>
    </row>
    <row r="527" spans="1:12" s="88" customFormat="1" ht="18.75" x14ac:dyDescent="0.25">
      <c r="A527" s="126" t="s">
        <v>30</v>
      </c>
      <c r="B527" s="127"/>
      <c r="C527" s="118" t="s">
        <v>1040</v>
      </c>
      <c r="D527" s="119" t="s">
        <v>1041</v>
      </c>
      <c r="E527" s="106">
        <v>1255122.02</v>
      </c>
      <c r="F527" s="158">
        <v>1060785.8199999998</v>
      </c>
      <c r="G527" s="108"/>
      <c r="H527" s="109"/>
      <c r="I527" s="108"/>
      <c r="J527" s="110"/>
      <c r="K527" s="111">
        <f t="shared" si="14"/>
        <v>194336.20000000019</v>
      </c>
      <c r="L527" s="112">
        <f t="shared" si="15"/>
        <v>18.320022415080945</v>
      </c>
    </row>
    <row r="528" spans="1:12" s="88" customFormat="1" ht="18.75" x14ac:dyDescent="0.25">
      <c r="A528" s="126"/>
      <c r="B528" s="127" t="s">
        <v>152</v>
      </c>
      <c r="C528" s="121" t="s">
        <v>1042</v>
      </c>
      <c r="D528" s="122" t="s">
        <v>1043</v>
      </c>
      <c r="E528" s="106">
        <v>0</v>
      </c>
      <c r="F528" s="158">
        <v>0</v>
      </c>
      <c r="G528" s="108"/>
      <c r="H528" s="109"/>
      <c r="I528" s="108"/>
      <c r="J528" s="110"/>
      <c r="K528" s="111">
        <f t="shared" si="14"/>
        <v>0</v>
      </c>
      <c r="L528" s="112">
        <v>0</v>
      </c>
    </row>
    <row r="529" spans="1:12" s="88" customFormat="1" ht="18.75" x14ac:dyDescent="0.25">
      <c r="A529" s="126"/>
      <c r="B529" s="127"/>
      <c r="C529" s="121" t="s">
        <v>1044</v>
      </c>
      <c r="D529" s="122" t="s">
        <v>1045</v>
      </c>
      <c r="E529" s="106">
        <v>11095.48</v>
      </c>
      <c r="F529" s="158">
        <v>137956.87</v>
      </c>
      <c r="G529" s="108"/>
      <c r="H529" s="109"/>
      <c r="I529" s="108"/>
      <c r="J529" s="110"/>
      <c r="K529" s="111">
        <f t="shared" si="14"/>
        <v>-126861.39</v>
      </c>
      <c r="L529" s="112">
        <f t="shared" si="15"/>
        <v>-91.9572834611281</v>
      </c>
    </row>
    <row r="530" spans="1:12" s="88" customFormat="1" ht="18.75" x14ac:dyDescent="0.25">
      <c r="A530" s="126"/>
      <c r="B530" s="127"/>
      <c r="C530" s="121" t="s">
        <v>1046</v>
      </c>
      <c r="D530" s="122" t="s">
        <v>1047</v>
      </c>
      <c r="E530" s="106">
        <v>0</v>
      </c>
      <c r="F530" s="158">
        <v>16994.560000000001</v>
      </c>
      <c r="G530" s="108"/>
      <c r="H530" s="109"/>
      <c r="I530" s="108"/>
      <c r="J530" s="110"/>
      <c r="K530" s="111">
        <f t="shared" si="14"/>
        <v>-16994.560000000001</v>
      </c>
      <c r="L530" s="112">
        <f t="shared" si="15"/>
        <v>-100</v>
      </c>
    </row>
    <row r="531" spans="1:12" s="88" customFormat="1" ht="18.75" x14ac:dyDescent="0.25">
      <c r="A531" s="126"/>
      <c r="B531" s="127"/>
      <c r="C531" s="121" t="s">
        <v>1048</v>
      </c>
      <c r="D531" s="122" t="s">
        <v>1049</v>
      </c>
      <c r="E531" s="106">
        <v>0</v>
      </c>
      <c r="F531" s="158">
        <v>0</v>
      </c>
      <c r="G531" s="108"/>
      <c r="H531" s="109"/>
      <c r="I531" s="108"/>
      <c r="J531" s="110"/>
      <c r="K531" s="111">
        <f t="shared" si="14"/>
        <v>0</v>
      </c>
      <c r="L531" s="112">
        <v>0</v>
      </c>
    </row>
    <row r="532" spans="1:12" s="88" customFormat="1" ht="18.75" x14ac:dyDescent="0.25">
      <c r="A532" s="126"/>
      <c r="B532" s="127"/>
      <c r="C532" s="121" t="s">
        <v>1050</v>
      </c>
      <c r="D532" s="122" t="s">
        <v>1051</v>
      </c>
      <c r="E532" s="106">
        <v>0</v>
      </c>
      <c r="F532" s="158">
        <v>0</v>
      </c>
      <c r="G532" s="108"/>
      <c r="H532" s="109"/>
      <c r="I532" s="108"/>
      <c r="J532" s="110"/>
      <c r="K532" s="111">
        <f t="shared" si="14"/>
        <v>0</v>
      </c>
      <c r="L532" s="112">
        <v>0</v>
      </c>
    </row>
    <row r="533" spans="1:12" s="88" customFormat="1" ht="18.75" x14ac:dyDescent="0.25">
      <c r="A533" s="126"/>
      <c r="B533" s="127"/>
      <c r="C533" s="121" t="s">
        <v>1052</v>
      </c>
      <c r="D533" s="122" t="s">
        <v>1053</v>
      </c>
      <c r="E533" s="106">
        <v>780435.89</v>
      </c>
      <c r="F533" s="158">
        <v>296447.39</v>
      </c>
      <c r="G533" s="108"/>
      <c r="H533" s="109"/>
      <c r="I533" s="108"/>
      <c r="J533" s="110"/>
      <c r="K533" s="111">
        <f t="shared" si="14"/>
        <v>483988.5</v>
      </c>
      <c r="L533" s="112">
        <v>100</v>
      </c>
    </row>
    <row r="534" spans="1:12" s="88" customFormat="1" ht="18.75" x14ac:dyDescent="0.25">
      <c r="A534" s="126"/>
      <c r="B534" s="127"/>
      <c r="C534" s="121" t="s">
        <v>1054</v>
      </c>
      <c r="D534" s="122" t="s">
        <v>1055</v>
      </c>
      <c r="E534" s="106">
        <v>463590.65</v>
      </c>
      <c r="F534" s="157">
        <v>609387</v>
      </c>
      <c r="G534" s="108"/>
      <c r="H534" s="109"/>
      <c r="I534" s="108"/>
      <c r="J534" s="110"/>
      <c r="K534" s="111">
        <f t="shared" si="14"/>
        <v>-145796.34999999998</v>
      </c>
      <c r="L534" s="112">
        <f t="shared" si="15"/>
        <v>-23.92508373168446</v>
      </c>
    </row>
    <row r="535" spans="1:12" s="88" customFormat="1" ht="18.75" x14ac:dyDescent="0.25">
      <c r="A535" s="126" t="s">
        <v>30</v>
      </c>
      <c r="B535" s="127"/>
      <c r="C535" s="118" t="s">
        <v>1056</v>
      </c>
      <c r="D535" s="119" t="s">
        <v>1057</v>
      </c>
      <c r="E535" s="106">
        <v>5544186.7800000003</v>
      </c>
      <c r="F535" s="157">
        <v>584796.6100000001</v>
      </c>
      <c r="G535" s="108"/>
      <c r="H535" s="109"/>
      <c r="I535" s="108"/>
      <c r="J535" s="110"/>
      <c r="K535" s="111">
        <f t="shared" si="14"/>
        <v>4959390.17</v>
      </c>
      <c r="L535" s="112">
        <v>100</v>
      </c>
    </row>
    <row r="536" spans="1:12" s="120" customFormat="1" ht="18.75" x14ac:dyDescent="0.25">
      <c r="A536" s="102"/>
      <c r="B536" s="103" t="s">
        <v>65</v>
      </c>
      <c r="C536" s="118" t="s">
        <v>1058</v>
      </c>
      <c r="D536" s="119" t="s">
        <v>1059</v>
      </c>
      <c r="E536" s="106">
        <v>339162.82</v>
      </c>
      <c r="F536" s="157">
        <v>0</v>
      </c>
      <c r="G536" s="108"/>
      <c r="H536" s="109"/>
      <c r="I536" s="108"/>
      <c r="J536" s="110"/>
      <c r="K536" s="111">
        <f t="shared" si="14"/>
        <v>339162.82</v>
      </c>
      <c r="L536" s="112">
        <v>100</v>
      </c>
    </row>
    <row r="537" spans="1:12" s="120" customFormat="1" ht="18.75" x14ac:dyDescent="0.25">
      <c r="A537" s="102" t="s">
        <v>30</v>
      </c>
      <c r="B537" s="103"/>
      <c r="C537" s="118" t="s">
        <v>1060</v>
      </c>
      <c r="D537" s="119" t="s">
        <v>1061</v>
      </c>
      <c r="E537" s="106">
        <v>5205023.96</v>
      </c>
      <c r="F537" s="157">
        <v>584796.6100000001</v>
      </c>
      <c r="G537" s="108"/>
      <c r="H537" s="109"/>
      <c r="I537" s="108"/>
      <c r="J537" s="110"/>
      <c r="K537" s="111">
        <f t="shared" si="14"/>
        <v>4620227.3499999996</v>
      </c>
      <c r="L537" s="112">
        <v>100</v>
      </c>
    </row>
    <row r="538" spans="1:12" s="120" customFormat="1" ht="18.75" x14ac:dyDescent="0.25">
      <c r="A538" s="102"/>
      <c r="B538" s="103" t="s">
        <v>152</v>
      </c>
      <c r="C538" s="121" t="s">
        <v>1062</v>
      </c>
      <c r="D538" s="122" t="s">
        <v>1063</v>
      </c>
      <c r="E538" s="106">
        <v>0</v>
      </c>
      <c r="F538" s="157">
        <v>0</v>
      </c>
      <c r="G538" s="108"/>
      <c r="H538" s="109"/>
      <c r="I538" s="108"/>
      <c r="J538" s="110"/>
      <c r="K538" s="111">
        <f t="shared" si="14"/>
        <v>0</v>
      </c>
      <c r="L538" s="112">
        <v>0</v>
      </c>
    </row>
    <row r="539" spans="1:12" s="120" customFormat="1" ht="18.75" x14ac:dyDescent="0.25">
      <c r="A539" s="102"/>
      <c r="B539" s="103"/>
      <c r="C539" s="121" t="s">
        <v>1064</v>
      </c>
      <c r="D539" s="122" t="s">
        <v>1065</v>
      </c>
      <c r="E539" s="106">
        <v>3228285.97</v>
      </c>
      <c r="F539" s="157">
        <v>0</v>
      </c>
      <c r="G539" s="108"/>
      <c r="H539" s="109"/>
      <c r="I539" s="108"/>
      <c r="J539" s="110"/>
      <c r="K539" s="111">
        <f t="shared" si="14"/>
        <v>3228285.97</v>
      </c>
      <c r="L539" s="112">
        <v>100</v>
      </c>
    </row>
    <row r="540" spans="1:12" s="120" customFormat="1" ht="18.75" x14ac:dyDescent="0.25">
      <c r="A540" s="102"/>
      <c r="B540" s="103"/>
      <c r="C540" s="121" t="s">
        <v>1066</v>
      </c>
      <c r="D540" s="122" t="s">
        <v>1067</v>
      </c>
      <c r="E540" s="106">
        <v>801841.7</v>
      </c>
      <c r="F540" s="157">
        <v>0</v>
      </c>
      <c r="G540" s="108"/>
      <c r="H540" s="109"/>
      <c r="I540" s="108"/>
      <c r="J540" s="110"/>
      <c r="K540" s="111">
        <f t="shared" si="14"/>
        <v>801841.7</v>
      </c>
      <c r="L540" s="112">
        <v>100</v>
      </c>
    </row>
    <row r="541" spans="1:12" s="120" customFormat="1" ht="18.75" x14ac:dyDescent="0.25">
      <c r="A541" s="102"/>
      <c r="B541" s="103"/>
      <c r="C541" s="121" t="s">
        <v>1068</v>
      </c>
      <c r="D541" s="122" t="s">
        <v>1069</v>
      </c>
      <c r="E541" s="106">
        <v>310.79000000000002</v>
      </c>
      <c r="F541" s="157">
        <v>0</v>
      </c>
      <c r="G541" s="108"/>
      <c r="H541" s="109"/>
      <c r="I541" s="108"/>
      <c r="J541" s="110"/>
      <c r="K541" s="111">
        <f t="shared" si="14"/>
        <v>310.79000000000002</v>
      </c>
      <c r="L541" s="112">
        <v>100</v>
      </c>
    </row>
    <row r="542" spans="1:12" s="120" customFormat="1" ht="18.75" x14ac:dyDescent="0.25">
      <c r="A542" s="102"/>
      <c r="B542" s="103"/>
      <c r="C542" s="121" t="s">
        <v>1070</v>
      </c>
      <c r="D542" s="122" t="s">
        <v>1071</v>
      </c>
      <c r="E542" s="106">
        <v>168948.09</v>
      </c>
      <c r="F542" s="157">
        <v>39199.19</v>
      </c>
      <c r="G542" s="108"/>
      <c r="H542" s="109"/>
      <c r="I542" s="108"/>
      <c r="J542" s="110"/>
      <c r="K542" s="111">
        <f t="shared" ref="K542:K591" si="16">+E542-F542</f>
        <v>129748.9</v>
      </c>
      <c r="L542" s="112">
        <v>100</v>
      </c>
    </row>
    <row r="543" spans="1:12" s="120" customFormat="1" ht="18.75" x14ac:dyDescent="0.25">
      <c r="A543" s="102"/>
      <c r="B543" s="103"/>
      <c r="C543" s="121" t="s">
        <v>1072</v>
      </c>
      <c r="D543" s="122" t="s">
        <v>1073</v>
      </c>
      <c r="E543" s="106">
        <v>1005637.41</v>
      </c>
      <c r="F543" s="157">
        <v>545597.42000000004</v>
      </c>
      <c r="G543" s="108"/>
      <c r="H543" s="109"/>
      <c r="I543" s="108"/>
      <c r="J543" s="110"/>
      <c r="K543" s="111">
        <f t="shared" si="16"/>
        <v>460039.99</v>
      </c>
      <c r="L543" s="112">
        <f t="shared" ref="L543:L591" si="17">+K543/F543*100</f>
        <v>84.318578705889038</v>
      </c>
    </row>
    <row r="544" spans="1:12" s="120" customFormat="1" ht="18.75" x14ac:dyDescent="0.25">
      <c r="A544" s="102"/>
      <c r="B544" s="103"/>
      <c r="C544" s="121" t="s">
        <v>1074</v>
      </c>
      <c r="D544" s="122" t="s">
        <v>1075</v>
      </c>
      <c r="E544" s="106">
        <v>0</v>
      </c>
      <c r="F544" s="157">
        <v>0</v>
      </c>
      <c r="G544" s="108"/>
      <c r="H544" s="109"/>
      <c r="I544" s="108"/>
      <c r="J544" s="110"/>
      <c r="K544" s="111">
        <f t="shared" si="16"/>
        <v>0</v>
      </c>
      <c r="L544" s="112">
        <v>0</v>
      </c>
    </row>
    <row r="545" spans="1:12" s="120" customFormat="1" ht="18.75" x14ac:dyDescent="0.25">
      <c r="A545" s="102"/>
      <c r="B545" s="103"/>
      <c r="C545" s="118" t="s">
        <v>1076</v>
      </c>
      <c r="D545" s="119" t="s">
        <v>1077</v>
      </c>
      <c r="E545" s="106">
        <v>138.29</v>
      </c>
      <c r="F545" s="157">
        <v>553.29</v>
      </c>
      <c r="G545" s="108"/>
      <c r="H545" s="109"/>
      <c r="I545" s="108"/>
      <c r="J545" s="110"/>
      <c r="K545" s="111">
        <f t="shared" si="16"/>
        <v>-415</v>
      </c>
      <c r="L545" s="112">
        <f t="shared" si="17"/>
        <v>-75.005873953984349</v>
      </c>
    </row>
    <row r="546" spans="1:12" s="120" customFormat="1" ht="18.75" x14ac:dyDescent="0.25">
      <c r="A546" s="102" t="s">
        <v>30</v>
      </c>
      <c r="B546" s="103"/>
      <c r="C546" s="104" t="s">
        <v>1078</v>
      </c>
      <c r="D546" s="105" t="s">
        <v>1079</v>
      </c>
      <c r="E546" s="106">
        <v>10924141.07</v>
      </c>
      <c r="F546" s="157">
        <v>2975055.2600000002</v>
      </c>
      <c r="G546" s="108"/>
      <c r="H546" s="109"/>
      <c r="I546" s="108"/>
      <c r="J546" s="110"/>
      <c r="K546" s="111">
        <f t="shared" si="16"/>
        <v>7949085.8100000005</v>
      </c>
      <c r="L546" s="112">
        <v>100</v>
      </c>
    </row>
    <row r="547" spans="1:12" s="120" customFormat="1" ht="18.75" x14ac:dyDescent="0.25">
      <c r="A547" s="102"/>
      <c r="B547" s="103"/>
      <c r="C547" s="115" t="s">
        <v>1080</v>
      </c>
      <c r="D547" s="116" t="s">
        <v>1081</v>
      </c>
      <c r="E547" s="106">
        <v>0</v>
      </c>
      <c r="F547" s="157">
        <v>24375.5</v>
      </c>
      <c r="G547" s="108"/>
      <c r="H547" s="109"/>
      <c r="I547" s="108"/>
      <c r="J547" s="110"/>
      <c r="K547" s="111">
        <f t="shared" si="16"/>
        <v>-24375.5</v>
      </c>
      <c r="L547" s="112">
        <f t="shared" si="17"/>
        <v>-100</v>
      </c>
    </row>
    <row r="548" spans="1:12" s="120" customFormat="1" ht="18.75" x14ac:dyDescent="0.25">
      <c r="A548" s="102" t="s">
        <v>30</v>
      </c>
      <c r="B548" s="103"/>
      <c r="C548" s="115" t="s">
        <v>1082</v>
      </c>
      <c r="D548" s="116" t="s">
        <v>1083</v>
      </c>
      <c r="E548" s="106">
        <v>10924141.07</v>
      </c>
      <c r="F548" s="157">
        <v>2950679.7600000002</v>
      </c>
      <c r="G548" s="108"/>
      <c r="H548" s="109"/>
      <c r="I548" s="108"/>
      <c r="J548" s="110"/>
      <c r="K548" s="111">
        <f t="shared" si="16"/>
        <v>7973461.3100000005</v>
      </c>
      <c r="L548" s="112">
        <v>100</v>
      </c>
    </row>
    <row r="549" spans="1:12" s="120" customFormat="1" ht="18.75" x14ac:dyDescent="0.25">
      <c r="A549" s="102"/>
      <c r="B549" s="103"/>
      <c r="C549" s="118" t="s">
        <v>1084</v>
      </c>
      <c r="D549" s="119" t="s">
        <v>1085</v>
      </c>
      <c r="E549" s="106">
        <v>227519.28999999998</v>
      </c>
      <c r="F549" s="157">
        <v>158049.53</v>
      </c>
      <c r="G549" s="108"/>
      <c r="H549" s="109"/>
      <c r="I549" s="108"/>
      <c r="J549" s="110"/>
      <c r="K549" s="111">
        <f t="shared" si="16"/>
        <v>69469.75999999998</v>
      </c>
      <c r="L549" s="112">
        <f t="shared" si="17"/>
        <v>43.954423654407563</v>
      </c>
    </row>
    <row r="550" spans="1:12" s="120" customFormat="1" ht="18.75" x14ac:dyDescent="0.25">
      <c r="A550" s="102"/>
      <c r="B550" s="103"/>
      <c r="C550" s="118" t="s">
        <v>1086</v>
      </c>
      <c r="D550" s="119" t="s">
        <v>1087</v>
      </c>
      <c r="E550" s="106">
        <v>13828.81</v>
      </c>
      <c r="F550" s="157">
        <v>162080.99</v>
      </c>
      <c r="G550" s="108"/>
      <c r="H550" s="109"/>
      <c r="I550" s="108"/>
      <c r="J550" s="110"/>
      <c r="K550" s="111">
        <f t="shared" si="16"/>
        <v>-148252.18</v>
      </c>
      <c r="L550" s="112">
        <f t="shared" si="17"/>
        <v>-91.467963022683904</v>
      </c>
    </row>
    <row r="551" spans="1:12" s="120" customFormat="1" ht="18.75" x14ac:dyDescent="0.25">
      <c r="A551" s="102" t="s">
        <v>30</v>
      </c>
      <c r="B551" s="103"/>
      <c r="C551" s="118" t="s">
        <v>1088</v>
      </c>
      <c r="D551" s="119" t="s">
        <v>1089</v>
      </c>
      <c r="E551" s="106">
        <v>8736902.7000000011</v>
      </c>
      <c r="F551" s="157">
        <v>2530098.06</v>
      </c>
      <c r="G551" s="108"/>
      <c r="H551" s="109"/>
      <c r="I551" s="108"/>
      <c r="J551" s="110"/>
      <c r="K551" s="111">
        <f t="shared" si="16"/>
        <v>6206804.6400000006</v>
      </c>
      <c r="L551" s="112">
        <v>100</v>
      </c>
    </row>
    <row r="552" spans="1:12" s="120" customFormat="1" ht="18.75" x14ac:dyDescent="0.25">
      <c r="A552" s="102" t="s">
        <v>30</v>
      </c>
      <c r="B552" s="103" t="s">
        <v>65</v>
      </c>
      <c r="C552" s="118" t="s">
        <v>1090</v>
      </c>
      <c r="D552" s="119" t="s">
        <v>1091</v>
      </c>
      <c r="E552" s="106">
        <v>0</v>
      </c>
      <c r="F552" s="157">
        <v>0</v>
      </c>
      <c r="G552" s="108"/>
      <c r="H552" s="109"/>
      <c r="I552" s="108"/>
      <c r="J552" s="110"/>
      <c r="K552" s="111">
        <f t="shared" si="16"/>
        <v>0</v>
      </c>
      <c r="L552" s="112">
        <v>0</v>
      </c>
    </row>
    <row r="553" spans="1:12" s="120" customFormat="1" ht="18.75" x14ac:dyDescent="0.25">
      <c r="A553" s="102"/>
      <c r="B553" s="103" t="s">
        <v>65</v>
      </c>
      <c r="C553" s="121" t="s">
        <v>1092</v>
      </c>
      <c r="D553" s="122" t="s">
        <v>1093</v>
      </c>
      <c r="E553" s="106">
        <v>0</v>
      </c>
      <c r="F553" s="157">
        <v>0</v>
      </c>
      <c r="G553" s="108"/>
      <c r="H553" s="109"/>
      <c r="I553" s="108"/>
      <c r="J553" s="110"/>
      <c r="K553" s="111">
        <f t="shared" si="16"/>
        <v>0</v>
      </c>
      <c r="L553" s="112">
        <v>0</v>
      </c>
    </row>
    <row r="554" spans="1:12" s="120" customFormat="1" ht="18.75" x14ac:dyDescent="0.25">
      <c r="A554" s="102"/>
      <c r="B554" s="103" t="s">
        <v>65</v>
      </c>
      <c r="C554" s="121" t="s">
        <v>1094</v>
      </c>
      <c r="D554" s="122" t="s">
        <v>1095</v>
      </c>
      <c r="E554" s="106">
        <v>0</v>
      </c>
      <c r="F554" s="157">
        <v>0</v>
      </c>
      <c r="G554" s="145"/>
      <c r="H554" s="109"/>
      <c r="I554" s="108"/>
      <c r="J554" s="110"/>
      <c r="K554" s="111">
        <f t="shared" si="16"/>
        <v>0</v>
      </c>
      <c r="L554" s="112">
        <v>0</v>
      </c>
    </row>
    <row r="555" spans="1:12" s="120" customFormat="1" ht="18.75" x14ac:dyDescent="0.25">
      <c r="A555" s="102" t="s">
        <v>30</v>
      </c>
      <c r="B555" s="103"/>
      <c r="C555" s="118" t="s">
        <v>1096</v>
      </c>
      <c r="D555" s="119" t="s">
        <v>1097</v>
      </c>
      <c r="E555" s="106">
        <v>8736902.7000000011</v>
      </c>
      <c r="F555" s="157">
        <v>2530098.06</v>
      </c>
      <c r="G555" s="108"/>
      <c r="H555" s="109"/>
      <c r="I555" s="108"/>
      <c r="J555" s="110"/>
      <c r="K555" s="111">
        <f t="shared" si="16"/>
        <v>6206804.6400000006</v>
      </c>
      <c r="L555" s="112">
        <v>100</v>
      </c>
    </row>
    <row r="556" spans="1:12" s="120" customFormat="1" ht="18.75" x14ac:dyDescent="0.25">
      <c r="A556" s="102"/>
      <c r="B556" s="103" t="s">
        <v>152</v>
      </c>
      <c r="C556" s="121" t="s">
        <v>1098</v>
      </c>
      <c r="D556" s="122" t="s">
        <v>1099</v>
      </c>
      <c r="E556" s="106">
        <v>0</v>
      </c>
      <c r="F556" s="157">
        <v>0</v>
      </c>
      <c r="G556" s="108"/>
      <c r="H556" s="109"/>
      <c r="I556" s="108"/>
      <c r="J556" s="110"/>
      <c r="K556" s="111">
        <f t="shared" si="16"/>
        <v>0</v>
      </c>
      <c r="L556" s="112">
        <v>0</v>
      </c>
    </row>
    <row r="557" spans="1:12" s="120" customFormat="1" ht="18.75" x14ac:dyDescent="0.25">
      <c r="A557" s="102" t="s">
        <v>30</v>
      </c>
      <c r="B557" s="103"/>
      <c r="C557" s="121" t="s">
        <v>1100</v>
      </c>
      <c r="D557" s="122" t="s">
        <v>1101</v>
      </c>
      <c r="E557" s="106">
        <v>6712773.3700000001</v>
      </c>
      <c r="F557" s="157">
        <v>460656.95</v>
      </c>
      <c r="G557" s="108"/>
      <c r="H557" s="109"/>
      <c r="I557" s="108"/>
      <c r="J557" s="110"/>
      <c r="K557" s="111">
        <f t="shared" si="16"/>
        <v>6252116.4199999999</v>
      </c>
      <c r="L557" s="112">
        <v>100</v>
      </c>
    </row>
    <row r="558" spans="1:12" s="120" customFormat="1" ht="18.75" x14ac:dyDescent="0.25">
      <c r="A558" s="102"/>
      <c r="B558" s="103"/>
      <c r="C558" s="118" t="s">
        <v>1102</v>
      </c>
      <c r="D558" s="119" t="s">
        <v>1103</v>
      </c>
      <c r="E558" s="106">
        <v>5692316.4100000001</v>
      </c>
      <c r="F558" s="157">
        <v>361535.33</v>
      </c>
      <c r="G558" s="108"/>
      <c r="H558" s="109"/>
      <c r="I558" s="108"/>
      <c r="J558" s="110"/>
      <c r="K558" s="111">
        <f t="shared" si="16"/>
        <v>5330781.08</v>
      </c>
      <c r="L558" s="112">
        <v>100</v>
      </c>
    </row>
    <row r="559" spans="1:12" s="120" customFormat="1" ht="18.75" x14ac:dyDescent="0.25">
      <c r="A559" s="102"/>
      <c r="B559" s="103"/>
      <c r="C559" s="118" t="s">
        <v>1104</v>
      </c>
      <c r="D559" s="119" t="s">
        <v>1105</v>
      </c>
      <c r="E559" s="106">
        <v>72242.25</v>
      </c>
      <c r="F559" s="157">
        <v>0</v>
      </c>
      <c r="G559" s="108"/>
      <c r="H559" s="109"/>
      <c r="I559" s="108"/>
      <c r="J559" s="110"/>
      <c r="K559" s="111">
        <f t="shared" si="16"/>
        <v>72242.25</v>
      </c>
      <c r="L559" s="112">
        <v>100</v>
      </c>
    </row>
    <row r="560" spans="1:12" s="120" customFormat="1" ht="18.75" x14ac:dyDescent="0.25">
      <c r="A560" s="102"/>
      <c r="B560" s="103"/>
      <c r="C560" s="118" t="s">
        <v>1106</v>
      </c>
      <c r="D560" s="119" t="s">
        <v>1107</v>
      </c>
      <c r="E560" s="106">
        <v>948214.71</v>
      </c>
      <c r="F560" s="157">
        <v>99121.62</v>
      </c>
      <c r="G560" s="108"/>
      <c r="H560" s="109"/>
      <c r="I560" s="108"/>
      <c r="J560" s="110"/>
      <c r="K560" s="111">
        <f t="shared" si="16"/>
        <v>849093.09</v>
      </c>
      <c r="L560" s="112">
        <v>100</v>
      </c>
    </row>
    <row r="561" spans="1:12" s="120" customFormat="1" ht="18.75" x14ac:dyDescent="0.25">
      <c r="A561" s="102"/>
      <c r="B561" s="103"/>
      <c r="C561" s="121" t="s">
        <v>1108</v>
      </c>
      <c r="D561" s="122" t="s">
        <v>1109</v>
      </c>
      <c r="E561" s="106">
        <v>6208.4</v>
      </c>
      <c r="F561" s="157">
        <v>0</v>
      </c>
      <c r="G561" s="108"/>
      <c r="H561" s="109"/>
      <c r="I561" s="108"/>
      <c r="J561" s="110"/>
      <c r="K561" s="111">
        <f t="shared" si="16"/>
        <v>6208.4</v>
      </c>
      <c r="L561" s="112">
        <v>100</v>
      </c>
    </row>
    <row r="562" spans="1:12" s="120" customFormat="1" ht="18.75" x14ac:dyDescent="0.25">
      <c r="A562" s="102"/>
      <c r="B562" s="103"/>
      <c r="C562" s="121" t="s">
        <v>1110</v>
      </c>
      <c r="D562" s="122" t="s">
        <v>1111</v>
      </c>
      <c r="E562" s="106">
        <v>0</v>
      </c>
      <c r="F562" s="157">
        <v>0</v>
      </c>
      <c r="G562" s="108"/>
      <c r="H562" s="109"/>
      <c r="I562" s="108"/>
      <c r="J562" s="110"/>
      <c r="K562" s="111">
        <f t="shared" si="16"/>
        <v>0</v>
      </c>
      <c r="L562" s="112">
        <v>0</v>
      </c>
    </row>
    <row r="563" spans="1:12" s="120" customFormat="1" ht="18.75" x14ac:dyDescent="0.25">
      <c r="A563" s="102"/>
      <c r="B563" s="103"/>
      <c r="C563" s="121" t="s">
        <v>1112</v>
      </c>
      <c r="D563" s="122" t="s">
        <v>1113</v>
      </c>
      <c r="E563" s="106">
        <v>0</v>
      </c>
      <c r="F563" s="157">
        <v>189708.38</v>
      </c>
      <c r="G563" s="108"/>
      <c r="H563" s="109"/>
      <c r="I563" s="108"/>
      <c r="J563" s="110"/>
      <c r="K563" s="111">
        <f t="shared" si="16"/>
        <v>-189708.38</v>
      </c>
      <c r="L563" s="112">
        <f t="shared" si="17"/>
        <v>-100</v>
      </c>
    </row>
    <row r="564" spans="1:12" s="120" customFormat="1" ht="18.75" x14ac:dyDescent="0.25">
      <c r="A564" s="102"/>
      <c r="B564" s="103"/>
      <c r="C564" s="121" t="s">
        <v>1114</v>
      </c>
      <c r="D564" s="122" t="s">
        <v>1115</v>
      </c>
      <c r="E564" s="106">
        <v>2017920.93</v>
      </c>
      <c r="F564" s="157">
        <v>1879732.73</v>
      </c>
      <c r="G564" s="108"/>
      <c r="H564" s="109"/>
      <c r="I564" s="108"/>
      <c r="J564" s="110"/>
      <c r="K564" s="111">
        <f t="shared" si="16"/>
        <v>138188.19999999995</v>
      </c>
      <c r="L564" s="112">
        <f t="shared" si="17"/>
        <v>7.3514812927686775</v>
      </c>
    </row>
    <row r="565" spans="1:12" s="120" customFormat="1" ht="18.75" x14ac:dyDescent="0.25">
      <c r="A565" s="102"/>
      <c r="B565" s="103"/>
      <c r="C565" s="121" t="s">
        <v>1116</v>
      </c>
      <c r="D565" s="122" t="s">
        <v>1117</v>
      </c>
      <c r="E565" s="106">
        <v>0</v>
      </c>
      <c r="F565" s="158">
        <v>0</v>
      </c>
      <c r="G565" s="108"/>
      <c r="H565" s="109"/>
      <c r="I565" s="108"/>
      <c r="J565" s="110"/>
      <c r="K565" s="111">
        <f t="shared" si="16"/>
        <v>0</v>
      </c>
      <c r="L565" s="112">
        <v>0</v>
      </c>
    </row>
    <row r="566" spans="1:12" s="120" customFormat="1" ht="18.75" x14ac:dyDescent="0.25">
      <c r="A566" s="102" t="s">
        <v>30</v>
      </c>
      <c r="B566" s="103"/>
      <c r="C566" s="118" t="s">
        <v>1118</v>
      </c>
      <c r="D566" s="119" t="s">
        <v>1119</v>
      </c>
      <c r="E566" s="106">
        <v>1945861.26</v>
      </c>
      <c r="F566" s="158">
        <v>16764.27</v>
      </c>
      <c r="G566" s="108"/>
      <c r="H566" s="109"/>
      <c r="I566" s="108"/>
      <c r="J566" s="110"/>
      <c r="K566" s="111">
        <f t="shared" si="16"/>
        <v>1929096.99</v>
      </c>
      <c r="L566" s="112">
        <v>100</v>
      </c>
    </row>
    <row r="567" spans="1:12" s="88" customFormat="1" ht="18.75" x14ac:dyDescent="0.25">
      <c r="A567" s="126"/>
      <c r="B567" s="127"/>
      <c r="C567" s="118" t="s">
        <v>1120</v>
      </c>
      <c r="D567" s="119" t="s">
        <v>1121</v>
      </c>
      <c r="E567" s="106">
        <v>0</v>
      </c>
      <c r="F567" s="158">
        <v>0</v>
      </c>
      <c r="G567" s="145"/>
      <c r="H567" s="109"/>
      <c r="I567" s="108"/>
      <c r="J567" s="110"/>
      <c r="K567" s="111">
        <f t="shared" si="16"/>
        <v>0</v>
      </c>
      <c r="L567" s="112">
        <v>0</v>
      </c>
    </row>
    <row r="568" spans="1:12" s="88" customFormat="1" ht="18.75" x14ac:dyDescent="0.25">
      <c r="A568" s="126"/>
      <c r="B568" s="127" t="s">
        <v>65</v>
      </c>
      <c r="C568" s="118" t="s">
        <v>1122</v>
      </c>
      <c r="D568" s="119" t="s">
        <v>1123</v>
      </c>
      <c r="E568" s="106">
        <v>1668009.76</v>
      </c>
      <c r="F568" s="158">
        <v>0</v>
      </c>
      <c r="G568" s="108"/>
      <c r="H568" s="109"/>
      <c r="I568" s="108"/>
      <c r="J568" s="110"/>
      <c r="K568" s="111">
        <f t="shared" si="16"/>
        <v>1668009.76</v>
      </c>
      <c r="L568" s="112">
        <v>100</v>
      </c>
    </row>
    <row r="569" spans="1:12" s="88" customFormat="1" ht="18.75" x14ac:dyDescent="0.25">
      <c r="A569" s="126" t="s">
        <v>30</v>
      </c>
      <c r="B569" s="127"/>
      <c r="C569" s="118" t="s">
        <v>1124</v>
      </c>
      <c r="D569" s="119" t="s">
        <v>1125</v>
      </c>
      <c r="E569" s="106">
        <v>277851.5</v>
      </c>
      <c r="F569" s="158">
        <v>16764.27</v>
      </c>
      <c r="G569" s="108"/>
      <c r="H569" s="109"/>
      <c r="I569" s="108"/>
      <c r="J569" s="110"/>
      <c r="K569" s="111">
        <f t="shared" si="16"/>
        <v>261087.23</v>
      </c>
      <c r="L569" s="112">
        <v>100</v>
      </c>
    </row>
    <row r="570" spans="1:12" s="88" customFormat="1" ht="18.75" x14ac:dyDescent="0.25">
      <c r="A570" s="126"/>
      <c r="B570" s="127" t="s">
        <v>152</v>
      </c>
      <c r="C570" s="121" t="s">
        <v>1126</v>
      </c>
      <c r="D570" s="122" t="s">
        <v>1127</v>
      </c>
      <c r="E570" s="106">
        <v>0</v>
      </c>
      <c r="F570" s="158">
        <v>0</v>
      </c>
      <c r="G570" s="108"/>
      <c r="H570" s="109"/>
      <c r="I570" s="108"/>
      <c r="J570" s="110"/>
      <c r="K570" s="111">
        <f t="shared" si="16"/>
        <v>0</v>
      </c>
      <c r="L570" s="112">
        <v>0</v>
      </c>
    </row>
    <row r="571" spans="1:12" s="88" customFormat="1" ht="18.75" x14ac:dyDescent="0.25">
      <c r="A571" s="126"/>
      <c r="B571" s="127"/>
      <c r="C571" s="121" t="s">
        <v>1128</v>
      </c>
      <c r="D571" s="122" t="s">
        <v>1129</v>
      </c>
      <c r="E571" s="106">
        <v>8870.16</v>
      </c>
      <c r="F571" s="158">
        <v>0</v>
      </c>
      <c r="G571" s="108"/>
      <c r="H571" s="109"/>
      <c r="I571" s="108"/>
      <c r="J571" s="110"/>
      <c r="K571" s="111">
        <f t="shared" si="16"/>
        <v>8870.16</v>
      </c>
      <c r="L571" s="112">
        <v>100</v>
      </c>
    </row>
    <row r="572" spans="1:12" s="88" customFormat="1" ht="18.75" x14ac:dyDescent="0.25">
      <c r="A572" s="126"/>
      <c r="B572" s="127"/>
      <c r="C572" s="121" t="s">
        <v>1130</v>
      </c>
      <c r="D572" s="122" t="s">
        <v>1131</v>
      </c>
      <c r="E572" s="106">
        <v>0</v>
      </c>
      <c r="F572" s="158">
        <v>0</v>
      </c>
      <c r="G572" s="108"/>
      <c r="H572" s="109"/>
      <c r="I572" s="108"/>
      <c r="J572" s="110"/>
      <c r="K572" s="111">
        <f t="shared" si="16"/>
        <v>0</v>
      </c>
      <c r="L572" s="112">
        <v>0</v>
      </c>
    </row>
    <row r="573" spans="1:12" s="88" customFormat="1" ht="18.75" x14ac:dyDescent="0.25">
      <c r="A573" s="126"/>
      <c r="B573" s="127"/>
      <c r="C573" s="121" t="s">
        <v>1132</v>
      </c>
      <c r="D573" s="122" t="s">
        <v>1133</v>
      </c>
      <c r="E573" s="106">
        <v>0</v>
      </c>
      <c r="F573" s="158">
        <v>0</v>
      </c>
      <c r="G573" s="108"/>
      <c r="H573" s="109"/>
      <c r="I573" s="108"/>
      <c r="J573" s="110"/>
      <c r="K573" s="111">
        <f t="shared" si="16"/>
        <v>0</v>
      </c>
      <c r="L573" s="112">
        <v>0</v>
      </c>
    </row>
    <row r="574" spans="1:12" s="88" customFormat="1" ht="18.75" x14ac:dyDescent="0.25">
      <c r="A574" s="126"/>
      <c r="B574" s="127"/>
      <c r="C574" s="121" t="s">
        <v>1134</v>
      </c>
      <c r="D574" s="122" t="s">
        <v>1135</v>
      </c>
      <c r="E574" s="106">
        <v>0</v>
      </c>
      <c r="F574" s="158">
        <v>0</v>
      </c>
      <c r="G574" s="108"/>
      <c r="H574" s="109"/>
      <c r="I574" s="108"/>
      <c r="J574" s="110"/>
      <c r="K574" s="111">
        <f t="shared" si="16"/>
        <v>0</v>
      </c>
      <c r="L574" s="112">
        <v>0</v>
      </c>
    </row>
    <row r="575" spans="1:12" s="88" customFormat="1" ht="18.75" x14ac:dyDescent="0.25">
      <c r="A575" s="126"/>
      <c r="B575" s="127"/>
      <c r="C575" s="121" t="s">
        <v>1136</v>
      </c>
      <c r="D575" s="122" t="s">
        <v>1137</v>
      </c>
      <c r="E575" s="106">
        <v>268981.34000000003</v>
      </c>
      <c r="F575" s="157">
        <v>16764.27</v>
      </c>
      <c r="G575" s="108"/>
      <c r="H575" s="109"/>
      <c r="I575" s="108"/>
      <c r="J575" s="110"/>
      <c r="K575" s="111">
        <f t="shared" si="16"/>
        <v>252217.07000000004</v>
      </c>
      <c r="L575" s="112">
        <v>100</v>
      </c>
    </row>
    <row r="576" spans="1:12" s="88" customFormat="1" ht="18.75" x14ac:dyDescent="0.25">
      <c r="A576" s="126"/>
      <c r="B576" s="127"/>
      <c r="C576" s="121" t="s">
        <v>1138</v>
      </c>
      <c r="D576" s="122" t="s">
        <v>1139</v>
      </c>
      <c r="E576" s="106">
        <v>0</v>
      </c>
      <c r="F576" s="157">
        <v>0</v>
      </c>
      <c r="G576" s="108"/>
      <c r="H576" s="109"/>
      <c r="I576" s="108"/>
      <c r="J576" s="110"/>
      <c r="K576" s="111">
        <f t="shared" si="16"/>
        <v>0</v>
      </c>
      <c r="L576" s="112">
        <v>0</v>
      </c>
    </row>
    <row r="577" spans="1:12" s="120" customFormat="1" ht="18.75" x14ac:dyDescent="0.25">
      <c r="A577" s="102"/>
      <c r="B577" s="103"/>
      <c r="C577" s="118" t="s">
        <v>1140</v>
      </c>
      <c r="D577" s="119" t="s">
        <v>1141</v>
      </c>
      <c r="E577" s="106">
        <v>29.01</v>
      </c>
      <c r="F577" s="157">
        <v>83686.91</v>
      </c>
      <c r="G577" s="108"/>
      <c r="H577" s="109"/>
      <c r="I577" s="108"/>
      <c r="J577" s="110"/>
      <c r="K577" s="111">
        <f t="shared" si="16"/>
        <v>-83657.900000000009</v>
      </c>
      <c r="L577" s="112">
        <f t="shared" si="17"/>
        <v>-99.96533508048033</v>
      </c>
    </row>
    <row r="578" spans="1:12" s="120" customFormat="1" ht="18.75" x14ac:dyDescent="0.25">
      <c r="A578" s="102" t="s">
        <v>30</v>
      </c>
      <c r="B578" s="103"/>
      <c r="C578" s="104" t="s">
        <v>1142</v>
      </c>
      <c r="D578" s="105" t="s">
        <v>1143</v>
      </c>
      <c r="E578" s="106">
        <v>1123973.5500000007</v>
      </c>
      <c r="F578" s="158">
        <v>1774524.4599999995</v>
      </c>
      <c r="G578" s="108"/>
      <c r="H578" s="109"/>
      <c r="I578" s="108"/>
      <c r="J578" s="110"/>
      <c r="K578" s="111">
        <f t="shared" si="16"/>
        <v>-650550.90999999875</v>
      </c>
      <c r="L578" s="112">
        <f t="shared" si="17"/>
        <v>-36.660577223038047</v>
      </c>
    </row>
    <row r="579" spans="1:12" s="120" customFormat="1" ht="18.75" x14ac:dyDescent="0.25">
      <c r="A579" s="102" t="s">
        <v>30</v>
      </c>
      <c r="B579" s="103"/>
      <c r="C579" s="104" t="s">
        <v>1144</v>
      </c>
      <c r="D579" s="105" t="s">
        <v>1145</v>
      </c>
      <c r="E579" s="136">
        <v>16121877.509999905</v>
      </c>
      <c r="F579" s="137">
        <v>16152133.350000042</v>
      </c>
      <c r="G579" s="138"/>
      <c r="H579" s="139"/>
      <c r="I579" s="138"/>
      <c r="J579" s="110"/>
      <c r="K579" s="111">
        <f t="shared" si="16"/>
        <v>-30255.840000137687</v>
      </c>
      <c r="L579" s="112">
        <f t="shared" si="17"/>
        <v>-0.18731791859641628</v>
      </c>
    </row>
    <row r="580" spans="1:12" s="88" customFormat="1" ht="18.75" x14ac:dyDescent="0.25">
      <c r="A580" s="126"/>
      <c r="B580" s="127"/>
      <c r="C580" s="121"/>
      <c r="D580" s="105" t="s">
        <v>1146</v>
      </c>
      <c r="E580" s="106">
        <v>0</v>
      </c>
      <c r="F580" s="107">
        <v>0</v>
      </c>
      <c r="G580" s="108"/>
      <c r="H580" s="109"/>
      <c r="I580" s="108"/>
      <c r="J580" s="110"/>
      <c r="K580" s="111">
        <f t="shared" si="16"/>
        <v>0</v>
      </c>
      <c r="L580" s="112">
        <v>0</v>
      </c>
    </row>
    <row r="581" spans="1:12" s="120" customFormat="1" ht="18.75" x14ac:dyDescent="0.25">
      <c r="A581" s="102" t="s">
        <v>30</v>
      </c>
      <c r="B581" s="103"/>
      <c r="C581" s="104" t="s">
        <v>1147</v>
      </c>
      <c r="D581" s="105" t="s">
        <v>1148</v>
      </c>
      <c r="E581" s="136">
        <v>15885448.51</v>
      </c>
      <c r="F581" s="137">
        <v>15858394.819999998</v>
      </c>
      <c r="G581" s="138"/>
      <c r="H581" s="139"/>
      <c r="I581" s="138"/>
      <c r="J581" s="110"/>
      <c r="K581" s="111">
        <f t="shared" si="16"/>
        <v>27053.690000001341</v>
      </c>
      <c r="L581" s="112">
        <f t="shared" si="17"/>
        <v>0.17059538690436857</v>
      </c>
    </row>
    <row r="582" spans="1:12" s="120" customFormat="1" ht="18.75" x14ac:dyDescent="0.25">
      <c r="A582" s="131"/>
      <c r="B582" s="132"/>
      <c r="C582" s="115" t="s">
        <v>1149</v>
      </c>
      <c r="D582" s="116" t="s">
        <v>1150</v>
      </c>
      <c r="E582" s="106">
        <v>14849921.24</v>
      </c>
      <c r="F582" s="107">
        <v>14620902.34</v>
      </c>
      <c r="G582" s="108"/>
      <c r="H582" s="109"/>
      <c r="I582" s="108"/>
      <c r="J582" s="110"/>
      <c r="K582" s="111">
        <f t="shared" si="16"/>
        <v>229018.90000000037</v>
      </c>
      <c r="L582" s="112">
        <f t="shared" si="17"/>
        <v>1.5663800678939517</v>
      </c>
    </row>
    <row r="583" spans="1:12" s="120" customFormat="1" ht="18.75" x14ac:dyDescent="0.25">
      <c r="A583" s="131"/>
      <c r="B583" s="132"/>
      <c r="C583" s="115" t="s">
        <v>1151</v>
      </c>
      <c r="D583" s="116" t="s">
        <v>1152</v>
      </c>
      <c r="E583" s="106">
        <v>774957.19</v>
      </c>
      <c r="F583" s="107">
        <v>776595.45</v>
      </c>
      <c r="G583" s="145"/>
      <c r="H583" s="109"/>
      <c r="I583" s="108"/>
      <c r="J583" s="110"/>
      <c r="K583" s="111">
        <f t="shared" si="16"/>
        <v>-1638.2600000000093</v>
      </c>
      <c r="L583" s="112">
        <f t="shared" si="17"/>
        <v>-0.21095410744423104</v>
      </c>
    </row>
    <row r="584" spans="1:12" s="120" customFormat="1" ht="18.75" x14ac:dyDescent="0.25">
      <c r="A584" s="131"/>
      <c r="B584" s="132"/>
      <c r="C584" s="115" t="s">
        <v>1153</v>
      </c>
      <c r="D584" s="116" t="s">
        <v>1154</v>
      </c>
      <c r="E584" s="106">
        <v>260570.08</v>
      </c>
      <c r="F584" s="107">
        <v>460897.03</v>
      </c>
      <c r="G584" s="108"/>
      <c r="H584" s="109"/>
      <c r="I584" s="108"/>
      <c r="J584" s="110"/>
      <c r="K584" s="111">
        <f t="shared" si="16"/>
        <v>-200326.95000000004</v>
      </c>
      <c r="L584" s="112">
        <f t="shared" si="17"/>
        <v>-43.464578194396267</v>
      </c>
    </row>
    <row r="585" spans="1:12" s="120" customFormat="1" ht="18.75" x14ac:dyDescent="0.25">
      <c r="A585" s="131"/>
      <c r="B585" s="132"/>
      <c r="C585" s="115" t="s">
        <v>1155</v>
      </c>
      <c r="D585" s="116" t="s">
        <v>1156</v>
      </c>
      <c r="E585" s="106">
        <v>0</v>
      </c>
      <c r="F585" s="107">
        <v>0</v>
      </c>
      <c r="G585" s="108"/>
      <c r="H585" s="109"/>
      <c r="I585" s="108"/>
      <c r="J585" s="110"/>
      <c r="K585" s="111">
        <f t="shared" si="16"/>
        <v>0</v>
      </c>
      <c r="L585" s="112">
        <v>0</v>
      </c>
    </row>
    <row r="586" spans="1:12" s="120" customFormat="1" ht="18.75" x14ac:dyDescent="0.25">
      <c r="A586" s="102" t="s">
        <v>30</v>
      </c>
      <c r="B586" s="103"/>
      <c r="C586" s="104" t="s">
        <v>1157</v>
      </c>
      <c r="D586" s="105" t="s">
        <v>1158</v>
      </c>
      <c r="E586" s="136">
        <v>236429</v>
      </c>
      <c r="F586" s="137">
        <v>250113</v>
      </c>
      <c r="G586" s="138"/>
      <c r="H586" s="139"/>
      <c r="I586" s="138"/>
      <c r="J586" s="110"/>
      <c r="K586" s="111">
        <f t="shared" si="16"/>
        <v>-13684</v>
      </c>
      <c r="L586" s="112">
        <f t="shared" si="17"/>
        <v>-5.4711270505731404</v>
      </c>
    </row>
    <row r="587" spans="1:12" s="120" customFormat="1" ht="18.75" x14ac:dyDescent="0.25">
      <c r="A587" s="102"/>
      <c r="B587" s="103"/>
      <c r="C587" s="115" t="s">
        <v>1159</v>
      </c>
      <c r="D587" s="116" t="s">
        <v>1160</v>
      </c>
      <c r="E587" s="106">
        <v>236429</v>
      </c>
      <c r="F587" s="107">
        <v>250113</v>
      </c>
      <c r="G587" s="108"/>
      <c r="H587" s="109"/>
      <c r="I587" s="108"/>
      <c r="J587" s="110"/>
      <c r="K587" s="111">
        <f t="shared" si="16"/>
        <v>-13684</v>
      </c>
      <c r="L587" s="112">
        <f t="shared" si="17"/>
        <v>-5.4711270505731404</v>
      </c>
    </row>
    <row r="588" spans="1:12" s="120" customFormat="1" ht="18.75" x14ac:dyDescent="0.25">
      <c r="A588" s="102"/>
      <c r="B588" s="103"/>
      <c r="C588" s="115" t="s">
        <v>1161</v>
      </c>
      <c r="D588" s="116" t="s">
        <v>1162</v>
      </c>
      <c r="E588" s="106">
        <v>0</v>
      </c>
      <c r="F588" s="107">
        <v>0</v>
      </c>
      <c r="G588" s="108"/>
      <c r="H588" s="109"/>
      <c r="I588" s="108"/>
      <c r="J588" s="110"/>
      <c r="K588" s="111">
        <f t="shared" si="16"/>
        <v>0</v>
      </c>
      <c r="L588" s="112">
        <v>0</v>
      </c>
    </row>
    <row r="589" spans="1:12" s="88" customFormat="1" ht="18.75" x14ac:dyDescent="0.25">
      <c r="A589" s="126"/>
      <c r="B589" s="127"/>
      <c r="C589" s="104" t="s">
        <v>1163</v>
      </c>
      <c r="D589" s="105" t="s">
        <v>1164</v>
      </c>
      <c r="E589" s="106">
        <v>0</v>
      </c>
      <c r="F589" s="107">
        <v>0</v>
      </c>
      <c r="G589" s="108"/>
      <c r="H589" s="109"/>
      <c r="I589" s="108"/>
      <c r="J589" s="110"/>
      <c r="K589" s="111">
        <f t="shared" si="16"/>
        <v>0</v>
      </c>
      <c r="L589" s="112">
        <v>0</v>
      </c>
    </row>
    <row r="590" spans="1:12" s="88" customFormat="1" ht="18.75" x14ac:dyDescent="0.25">
      <c r="A590" s="126" t="s">
        <v>30</v>
      </c>
      <c r="B590" s="127"/>
      <c r="C590" s="104" t="s">
        <v>1165</v>
      </c>
      <c r="D590" s="105" t="s">
        <v>1166</v>
      </c>
      <c r="E590" s="136">
        <v>16121877.51</v>
      </c>
      <c r="F590" s="137">
        <v>16108507.819999998</v>
      </c>
      <c r="G590" s="138"/>
      <c r="H590" s="139"/>
      <c r="I590" s="138"/>
      <c r="J590" s="110"/>
      <c r="K590" s="111">
        <f t="shared" si="16"/>
        <v>13369.690000001341</v>
      </c>
      <c r="L590" s="112">
        <f t="shared" si="17"/>
        <v>8.2997693823643942E-2</v>
      </c>
    </row>
    <row r="591" spans="1:12" s="88" customFormat="1" ht="19.5" thickBot="1" x14ac:dyDescent="0.3">
      <c r="A591" s="160" t="s">
        <v>30</v>
      </c>
      <c r="B591" s="161"/>
      <c r="C591" s="162" t="s">
        <v>1167</v>
      </c>
      <c r="D591" s="163" t="s">
        <v>1168</v>
      </c>
      <c r="E591" s="164">
        <v>-9.4994902610778809E-8</v>
      </c>
      <c r="F591" s="165">
        <v>43625.530000044033</v>
      </c>
      <c r="G591" s="166"/>
      <c r="H591" s="167"/>
      <c r="I591" s="166"/>
      <c r="J591" s="168"/>
      <c r="K591" s="111">
        <f t="shared" si="16"/>
        <v>-43625.530000139028</v>
      </c>
      <c r="L591" s="112">
        <f t="shared" si="17"/>
        <v>-100.00000000021775</v>
      </c>
    </row>
    <row r="592" spans="1:12" s="159" customFormat="1" x14ac:dyDescent="0.25">
      <c r="A592" s="169"/>
      <c r="B592" s="169"/>
      <c r="C592" s="170"/>
      <c r="D592" s="171"/>
      <c r="E592" s="169"/>
      <c r="F592" s="172">
        <v>0</v>
      </c>
      <c r="G592" s="173"/>
      <c r="H592" s="173"/>
      <c r="I592" s="173"/>
      <c r="J592" s="169"/>
      <c r="K592" s="169"/>
      <c r="L592" s="174"/>
    </row>
    <row r="593" spans="1:12" s="159" customFormat="1" x14ac:dyDescent="0.25">
      <c r="A593" s="169"/>
      <c r="B593" s="169"/>
      <c r="C593" s="176"/>
      <c r="D593" s="171"/>
      <c r="E593" s="169"/>
      <c r="F593" s="177"/>
      <c r="G593" s="173"/>
      <c r="H593" s="173"/>
      <c r="I593" s="173"/>
      <c r="J593" s="169"/>
      <c r="K593" s="169"/>
      <c r="L593" s="174"/>
    </row>
    <row r="594" spans="1:12" s="159" customFormat="1" x14ac:dyDescent="0.25">
      <c r="A594" s="178"/>
      <c r="B594" s="178"/>
      <c r="C594" s="179"/>
      <c r="D594" s="180"/>
      <c r="E594" s="181"/>
      <c r="F594" s="182"/>
      <c r="G594" s="183"/>
      <c r="H594" s="183"/>
      <c r="I594" s="183"/>
      <c r="J594" s="181"/>
      <c r="K594" s="181"/>
      <c r="L594" s="174"/>
    </row>
    <row r="595" spans="1:12" s="159" customFormat="1" ht="15" x14ac:dyDescent="0.25">
      <c r="A595" s="178"/>
      <c r="B595" s="178"/>
      <c r="C595" s="185"/>
      <c r="D595" s="8"/>
      <c r="E595" s="186"/>
      <c r="F595" s="187"/>
    </row>
    <row r="596" spans="1:12" s="184" customFormat="1" ht="15" x14ac:dyDescent="0.25">
      <c r="A596" s="178"/>
      <c r="B596" s="169"/>
      <c r="C596" s="185"/>
      <c r="D596" s="10"/>
      <c r="E596" s="188"/>
      <c r="F596" s="189"/>
      <c r="G596" s="190"/>
      <c r="H596" s="190"/>
      <c r="I596" s="190"/>
      <c r="J596" s="186"/>
      <c r="K596" s="186"/>
      <c r="L596" s="174"/>
    </row>
    <row r="597" spans="1:12" s="159" customFormat="1" ht="15" x14ac:dyDescent="0.25">
      <c r="A597" s="169"/>
      <c r="B597" s="169"/>
      <c r="C597" s="185"/>
      <c r="D597" s="192"/>
      <c r="E597" s="186"/>
      <c r="F597" s="182"/>
      <c r="G597" s="193"/>
      <c r="H597" s="193"/>
      <c r="I597" s="194"/>
      <c r="J597" s="188"/>
    </row>
    <row r="598" spans="1:12" s="159" customFormat="1" ht="15" x14ac:dyDescent="0.25">
      <c r="A598" s="169"/>
      <c r="E598" s="185"/>
      <c r="F598" s="187"/>
    </row>
    <row r="599" spans="1:12" s="159" customFormat="1" ht="15" x14ac:dyDescent="0.25">
      <c r="A599" s="169"/>
      <c r="B599" s="169"/>
      <c r="C599" s="10"/>
      <c r="D599" s="10"/>
      <c r="E599" s="186"/>
      <c r="F599" s="195"/>
      <c r="G599" s="186"/>
      <c r="H599" s="186"/>
      <c r="I599" s="190"/>
      <c r="J599" s="186"/>
    </row>
    <row r="600" spans="1:12" s="159" customFormat="1" ht="15" x14ac:dyDescent="0.25">
      <c r="A600" s="169"/>
      <c r="B600" s="169"/>
      <c r="C600" s="10"/>
      <c r="D600" s="10"/>
      <c r="E600" s="196"/>
      <c r="F600" s="187"/>
      <c r="G600" s="188"/>
      <c r="H600" s="188"/>
      <c r="I600" s="197"/>
      <c r="J600" s="198"/>
      <c r="L600" s="174"/>
    </row>
    <row r="601" spans="1:12" s="159" customFormat="1" ht="15" x14ac:dyDescent="0.25">
      <c r="A601" s="169"/>
      <c r="B601" s="169"/>
      <c r="C601" s="10"/>
      <c r="D601" s="10"/>
      <c r="E601" s="186"/>
      <c r="F601" s="187"/>
      <c r="G601" s="188"/>
      <c r="H601" s="188"/>
      <c r="I601" s="190"/>
      <c r="J601" s="186"/>
      <c r="L601" s="174"/>
    </row>
    <row r="602" spans="1:12" s="159" customFormat="1" ht="15" x14ac:dyDescent="0.25">
      <c r="A602" s="199"/>
      <c r="B602" s="199"/>
      <c r="C602" s="179"/>
      <c r="D602" s="8"/>
      <c r="E602" s="188"/>
      <c r="F602" s="200"/>
      <c r="G602" s="186"/>
      <c r="H602" s="186"/>
      <c r="I602" s="190"/>
      <c r="J602" s="186"/>
      <c r="K602" s="186"/>
      <c r="L602" s="174"/>
    </row>
    <row r="603" spans="1:12" s="159" customFormat="1" x14ac:dyDescent="0.25">
      <c r="A603" s="199"/>
      <c r="B603" s="199"/>
      <c r="C603" s="21"/>
      <c r="D603" s="21"/>
      <c r="E603" s="175"/>
      <c r="F603" s="177"/>
      <c r="G603" s="175"/>
      <c r="H603" s="175"/>
      <c r="I603" s="201"/>
      <c r="J603" s="175"/>
      <c r="K603" s="175"/>
      <c r="L603" s="174"/>
    </row>
    <row r="604" spans="1:12" x14ac:dyDescent="0.25">
      <c r="A604" s="199"/>
      <c r="B604" s="199"/>
      <c r="D604" s="8"/>
      <c r="E604" s="188"/>
      <c r="G604" s="159"/>
      <c r="H604" s="191" t="s">
        <v>1169</v>
      </c>
      <c r="I604" s="183"/>
      <c r="J604" s="188"/>
      <c r="K604" s="188"/>
    </row>
    <row r="605" spans="1:12" x14ac:dyDescent="0.25">
      <c r="F605" s="177"/>
      <c r="G605" s="175"/>
      <c r="H605" s="175"/>
    </row>
    <row r="606" spans="1:12" x14ac:dyDescent="0.25">
      <c r="G606" s="191"/>
      <c r="H606" s="191"/>
    </row>
    <row r="607" spans="1:12" x14ac:dyDescent="0.25">
      <c r="G607" s="174"/>
      <c r="H607" s="174"/>
    </row>
  </sheetData>
  <autoFilter ref="C27:L592"/>
  <mergeCells count="4">
    <mergeCell ref="B6:L7"/>
    <mergeCell ref="B9:L9"/>
    <mergeCell ref="B15:L15"/>
    <mergeCell ref="K24:L24"/>
  </mergeCells>
  <pageMargins left="0.39370078740157483" right="0.19685039370078741" top="0.39370078740157483" bottom="0.51181102362204722" header="0" footer="0.15748031496062992"/>
  <pageSetup paperSize="9" scale="47" fitToHeight="0" orientation="portrait" r:id="rId1"/>
  <headerFooter alignWithMargins="0">
    <oddFooter>&amp;L&amp;F&amp;C&amp;P/&amp;N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Nuovo Modello CE BAT 2024</vt:lpstr>
      <vt:lpstr>'Nuovo Modello CE BAT 2024'!Area_stampa</vt:lpstr>
      <vt:lpstr>'Nuovo Modello CE BAT 2024'!Titoli_stampa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2025-06-30T11:19:19Z</dcterms:created>
  <dcterms:modified xsi:type="dcterms:W3CDTF">2025-06-30T11:21:13Z</dcterms:modified>
</cp:coreProperties>
</file>