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<sst xmlns="http://schemas.openxmlformats.org/spreadsheetml/2006/main" count="83" uniqueCount="60">
  <si>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</si>
  <si>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</si>
  <si>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</si>
  <si>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</si>
  <si>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</si>
  <si>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</si>
  <si>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</si>
  <si>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</si>
  <si>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</si>
  <si>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</si>
  <si>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</si>
  <si>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</si>
  <si>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</si>
  <si>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</si>
  <si>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</si>
  <si>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</si>
  <si>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</si>
  <si>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</si>
  <si>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</si>
  <si>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</si>
  <si>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</si>
  <si>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</si>
  <si>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</si>
  <si>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</si>
  <si>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</si>
  <si>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</si>
  <si>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</si>
  <si>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</si>
  <si>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</si>
  <si>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</si>
  <si>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</si>
  <si>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</si>
  <si>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</si>
  <si>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</si>
  <si>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03/2013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</si>
  <si>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</si>
  <si>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</si>
  <si>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</si>
  <si>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</si>
  <si>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</si>
  <si>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</si>
  <si>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</si>
  <si>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</si>
  <si>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</si>
  <si>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</si>
  <si>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</si>
  <si>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</si>
  <si>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</si>
  <si>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</si>
  <si>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</si>
  <si>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</si>
  <si>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</si>
  <si>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</si>
  <si>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</si>
  <si>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</si>
  <si>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</si>
  <si>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</si>
  <si>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</si>
  <si>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</si>
  <si>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marzo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</si>
</sst>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I18" sqref="I18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378.06</v>
      </c>
      <c r="D3" s="8">
        <v>11720</v>
      </c>
      <c r="E3" s="8">
        <v>2097</v>
      </c>
      <c r="F3" s="8">
        <v>82.11</v>
      </c>
      <c r="G3" s="8">
        <v>17.89</v>
      </c>
    </row>
    <row r="4" spans="1:7" ht="12.75" customHeight="1">
      <c r="A4" s="8" t="s">
        <v>34</v>
      </c>
      <c r="B4" s="8" t="s">
        <v>37</v>
      </c>
      <c r="C4" s="8">
        <v>308.29000000000002</v>
      </c>
      <c r="D4" s="8">
        <v>9557</v>
      </c>
      <c r="E4" s="8">
        <v>1654</v>
      </c>
      <c r="F4" s="8">
        <v>82.69</v>
      </c>
      <c r="G4" s="8">
        <v>17.309999999999999</v>
      </c>
    </row>
    <row r="5" spans="1:7" ht="12.75" customHeight="1">
      <c r="A5" s="8" t="s">
        <v>34</v>
      </c>
      <c r="B5" s="8" t="s">
        <v>38</v>
      </c>
      <c r="C5" s="8">
        <v>54</v>
      </c>
      <c r="D5" s="8">
        <v>1674</v>
      </c>
      <c r="E5" s="8">
        <v>371</v>
      </c>
      <c r="F5" s="8">
        <v>77.84</v>
      </c>
      <c r="G5" s="8">
        <v>22.16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744</v>
      </c>
      <c r="E6" s="8">
        <v>147</v>
      </c>
      <c r="F6" s="8">
        <v>80.239999999999995</v>
      </c>
      <c r="G6" s="8">
        <v>19.760000000000002</v>
      </c>
    </row>
    <row r="7" spans="1:7" ht="12.75" customHeight="1">
      <c r="A7" s="8" t="s">
        <v>34</v>
      </c>
      <c r="B7" s="8" t="s">
        <v>40</v>
      </c>
      <c r="C7" s="8">
        <v>248.1</v>
      </c>
      <c r="D7" s="8">
        <v>7691</v>
      </c>
      <c r="E7" s="8">
        <v>1278</v>
      </c>
      <c r="F7" s="8">
        <v>83.38</v>
      </c>
      <c r="G7" s="8">
        <v>16.62</v>
      </c>
    </row>
    <row r="8" spans="1:7" ht="12.75" customHeight="1">
      <c r="A8" s="8" t="s">
        <v>34</v>
      </c>
      <c r="B8" s="8" t="s">
        <v>41</v>
      </c>
      <c r="C8" s="8">
        <v>325</v>
      </c>
      <c r="D8" s="8">
        <v>10075</v>
      </c>
      <c r="E8" s="8">
        <v>1643</v>
      </c>
      <c r="F8" s="8">
        <v>83.69</v>
      </c>
      <c r="G8" s="8">
        <v>16.309999999999999</v>
      </c>
    </row>
    <row r="9" spans="1:7" ht="12.75" customHeight="1">
      <c r="A9" s="8" t="s">
        <v>34</v>
      </c>
      <c r="B9" s="8" t="s">
        <v>42</v>
      </c>
      <c r="C9" s="8">
        <v>929.71</v>
      </c>
      <c r="D9" s="8">
        <v>28821</v>
      </c>
      <c r="E9" s="8">
        <v>4802</v>
      </c>
      <c r="F9" s="8">
        <v>83.34</v>
      </c>
      <c r="G9" s="8">
        <v>16.66</v>
      </c>
    </row>
    <row r="10" spans="1:7" ht="12.75" customHeight="1">
      <c r="A10" s="8" t="s">
        <v>34</v>
      </c>
      <c r="B10" s="8" t="s">
        <v>43</v>
      </c>
      <c r="C10" s="8">
        <v>333.16</v>
      </c>
      <c r="D10" s="8">
        <v>10328</v>
      </c>
      <c r="E10" s="8">
        <v>1690</v>
      </c>
      <c r="F10" s="8">
        <v>83.64</v>
      </c>
      <c r="G10" s="8">
        <v>16.36</v>
      </c>
    </row>
    <row r="11" spans="1:7" ht="12.75" customHeight="1">
      <c r="A11" s="8" t="s">
        <v>34</v>
      </c>
      <c r="B11" s="8" t="s">
        <v>44</v>
      </c>
      <c r="C11" s="8">
        <v>60.55</v>
      </c>
      <c r="D11" s="8">
        <v>1877</v>
      </c>
      <c r="E11" s="8">
        <v>323</v>
      </c>
      <c r="F11" s="8">
        <v>82.79</v>
      </c>
      <c r="G11" s="8">
        <v>17.21</v>
      </c>
    </row>
    <row r="12" spans="1:7" ht="12.75" customHeight="1">
      <c r="A12" s="8" t="s">
        <v>34</v>
      </c>
      <c r="B12" s="8" t="s">
        <v>45</v>
      </c>
      <c r="C12" s="8">
        <v>52</v>
      </c>
      <c r="D12" s="8">
        <v>1612</v>
      </c>
      <c r="E12" s="8">
        <v>185</v>
      </c>
      <c r="F12" s="8">
        <v>88.52</v>
      </c>
      <c r="G12" s="8">
        <v>11.48</v>
      </c>
    </row>
    <row r="13" spans="1:7" ht="12.75" customHeight="1">
      <c r="A13" s="8" t="s">
        <v>34</v>
      </c>
      <c r="B13" s="8" t="s">
        <v>46</v>
      </c>
      <c r="C13" s="8">
        <v>64.48</v>
      </c>
      <c r="D13" s="8">
        <v>1999</v>
      </c>
      <c r="E13" s="8">
        <v>361</v>
      </c>
      <c r="F13" s="8">
        <v>81.94</v>
      </c>
      <c r="G13" s="8">
        <v>18.059999999999999</v>
      </c>
    </row>
    <row r="14" spans="1:7" ht="12.75" customHeight="1">
      <c r="A14" s="8" t="s">
        <v>34</v>
      </c>
      <c r="B14" s="8" t="s">
        <v>47</v>
      </c>
      <c r="C14" s="8">
        <v>80.16</v>
      </c>
      <c r="D14" s="8">
        <v>2485</v>
      </c>
      <c r="E14" s="8">
        <v>304</v>
      </c>
      <c r="F14" s="8">
        <v>87.77</v>
      </c>
      <c r="G14" s="8">
        <v>12.23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1333</v>
      </c>
      <c r="E15" s="8">
        <v>255</v>
      </c>
      <c r="F15" s="8">
        <v>80.87</v>
      </c>
      <c r="G15" s="8">
        <v>19.13</v>
      </c>
    </row>
    <row r="16" spans="1:7" ht="12.75" customHeight="1">
      <c r="A16" s="8" t="s">
        <v>34</v>
      </c>
      <c r="B16" s="8" t="s">
        <v>49</v>
      </c>
      <c r="C16" s="8">
        <v>57</v>
      </c>
      <c r="D16" s="8">
        <v>1767</v>
      </c>
      <c r="E16" s="8">
        <v>358</v>
      </c>
      <c r="F16" s="8">
        <v>79.739999999999995</v>
      </c>
      <c r="G16" s="8">
        <v>20.260000000000002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1705</v>
      </c>
      <c r="E17" s="8">
        <v>298</v>
      </c>
      <c r="F17" s="8">
        <v>82.52</v>
      </c>
      <c r="G17" s="8">
        <v>17.48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4</v>
      </c>
      <c r="F18" s="8">
        <v>87.1</v>
      </c>
      <c r="G18" s="8">
        <v>12.9</v>
      </c>
    </row>
    <row r="19" spans="1:7" ht="12.75" customHeight="1">
      <c r="A19" s="8" t="s">
        <v>34</v>
      </c>
      <c r="B19" s="8" t="s">
        <v>52</v>
      </c>
      <c r="C19" s="8">
        <v>52</v>
      </c>
      <c r="D19" s="8">
        <v>1612</v>
      </c>
      <c r="E19" s="8">
        <v>161</v>
      </c>
      <c r="F19" s="8">
        <v>90.01</v>
      </c>
      <c r="G19" s="8">
        <v>9.99</v>
      </c>
    </row>
    <row r="20" spans="1:7" ht="12.75" customHeight="1">
      <c r="A20" s="8" t="s">
        <v>34</v>
      </c>
      <c r="B20" s="8" t="s">
        <v>53</v>
      </c>
      <c r="C20" s="8">
        <v>1</v>
      </c>
      <c r="D20" s="8">
        <v>31</v>
      </c>
      <c r="E20" s="8">
        <v>4</v>
      </c>
      <c r="F20" s="8">
        <v>87.1</v>
      </c>
      <c r="G20" s="8">
        <v>12.9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6355</v>
      </c>
      <c r="E21" s="8">
        <v>1055</v>
      </c>
      <c r="F21" s="8">
        <v>83.4</v>
      </c>
      <c r="G21" s="8">
        <v>16.600000000000001</v>
      </c>
    </row>
    <row r="22" spans="1:7" ht="12.75" customHeight="1">
      <c r="A22" s="8" t="s">
        <v>34</v>
      </c>
      <c r="B22" s="8" t="s">
        <v>55</v>
      </c>
      <c r="C22" s="8">
        <v>138</v>
      </c>
      <c r="D22" s="8">
        <v>4278</v>
      </c>
      <c r="E22" s="8">
        <v>776.5</v>
      </c>
      <c r="F22" s="8">
        <v>81.849999999999994</v>
      </c>
      <c r="G22" s="8">
        <v>18.149999999999999</v>
      </c>
    </row>
    <row r="23" spans="1:7" ht="12.75" customHeight="1">
      <c r="A23" s="8" t="s">
        <v>34</v>
      </c>
      <c r="B23" s="8" t="s">
        <v>56</v>
      </c>
      <c r="C23" s="8">
        <v>229</v>
      </c>
      <c r="D23" s="8">
        <v>7099</v>
      </c>
      <c r="E23" s="8">
        <v>963</v>
      </c>
      <c r="F23" s="8">
        <v>86.43</v>
      </c>
      <c r="G23" s="8">
        <v>13.57</v>
      </c>
    </row>
    <row r="24" spans="1:7" ht="12.75" customHeight="1">
      <c r="A24" s="8" t="s">
        <v>34</v>
      </c>
      <c r="B24" s="8" t="s">
        <v>57</v>
      </c>
      <c r="C24" s="8">
        <v>99.48</v>
      </c>
      <c r="D24" s="8">
        <v>3084</v>
      </c>
      <c r="E24" s="8">
        <v>498</v>
      </c>
      <c r="F24" s="8">
        <v>83.85</v>
      </c>
      <c r="G24" s="8">
        <v>16.149999999999999</v>
      </c>
    </row>
    <row r="25" spans="1:7" ht="12.75" customHeight="1">
      <c r="A25" s="8" t="s">
        <v>34</v>
      </c>
      <c r="B25" s="8" t="s">
        <v>58</v>
      </c>
      <c r="C25" s="8">
        <v>162.35</v>
      </c>
      <c r="D25" s="8">
        <v>5033</v>
      </c>
      <c r="E25" s="8">
        <v>612</v>
      </c>
      <c r="F25" s="8">
        <v>87.84</v>
      </c>
      <c r="G25" s="8">
        <v>12.16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03/2013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378.06</v>
      </c>
      <c r="C6" s="4">
        <f>datiEstrattiAREAS!D3</f>
        <v>11720</v>
      </c>
      <c r="D6" s="4">
        <f>datiEstrattiAREAS!E3</f>
        <v>2097</v>
      </c>
      <c r="E6" s="5">
        <f>D6/C6*100</f>
        <v>17.892491467576789</v>
      </c>
      <c r="F6" s="5">
        <f>(C6-D6)/C6*100</f>
        <v>82.107508532423211</v>
      </c>
    </row>
    <row r="7" spans="1:6">
      <c r="A7" s="4" t="s">
        <v>13</v>
      </c>
      <c r="B7" s="12">
        <f>datiEstrattiAREAS!C4+datiEstrattiAREAS!C5+datiEstrattiAREAS!C6</f>
        <v>386.29</v>
      </c>
      <c r="C7" s="4">
        <f>datiEstrattiAREAS!D4+datiEstrattiAREAS!D5+datiEstrattiAREAS!D6</f>
        <v>11975</v>
      </c>
      <c r="D7" s="4">
        <f>datiEstrattiAREAS!E4+datiEstrattiAREAS!E5+datiEstrattiAREAS!E6</f>
        <v>2172</v>
      </c>
      <c r="E7" s="5">
        <f>D7/C7*100</f>
        <v>18.137787056367433</v>
      </c>
      <c r="F7" s="5">
        <f>(C7-D7)/C7*100</f>
        <v>81.862212943632571</v>
      </c>
    </row>
    <row r="8" spans="1:6">
      <c r="A8" s="4" t="s">
        <v>14</v>
      </c>
      <c r="B8" s="12">
        <f>datiEstrattiAREAS!C7+datiEstrattiAREAS!C8</f>
        <v>573.1</v>
      </c>
      <c r="C8" s="4">
        <f>datiEstrattiAREAS!D7+datiEstrattiAREAS!D8</f>
        <v>17766</v>
      </c>
      <c r="D8" s="4">
        <f>+datiEstrattiAREAS!E7+datiEstrattiAREAS!E8</f>
        <v>2921</v>
      </c>
      <c r="E8" s="5">
        <f t="shared" ref="E8:E22" si="0">D8/C8*100</f>
        <v>16.441517505347292</v>
      </c>
      <c r="F8" s="5">
        <f t="shared" ref="F8:F22" si="1">(C8-D8)/C8*100</f>
        <v>83.558482494652708</v>
      </c>
    </row>
    <row r="9" spans="1:6">
      <c r="A9" s="4" t="s">
        <v>15</v>
      </c>
      <c r="B9" s="12">
        <f>datiEstrattiAREAS!C9+datiEstrattiAREAS!C10</f>
        <v>1262.8700000000001</v>
      </c>
      <c r="C9" s="4">
        <f>datiEstrattiAREAS!D9+datiEstrattiAREAS!D10</f>
        <v>39149</v>
      </c>
      <c r="D9" s="4">
        <f>datiEstrattiAREAS!E9+datiEstrattiAREAS!E10</f>
        <v>6492</v>
      </c>
      <c r="E9" s="5">
        <f t="shared" si="0"/>
        <v>16.582799049784157</v>
      </c>
      <c r="F9" s="5">
        <f t="shared" si="1"/>
        <v>83.417200950215843</v>
      </c>
    </row>
    <row r="10" spans="1:6">
      <c r="A10" s="4" t="s">
        <v>16</v>
      </c>
      <c r="B10" s="12">
        <f>datiEstrattiAREAS!C11</f>
        <v>60.55</v>
      </c>
      <c r="C10" s="4">
        <f>datiEstrattiAREAS!D11</f>
        <v>1877</v>
      </c>
      <c r="D10" s="4">
        <f>datiEstrattiAREAS!E11</f>
        <v>323</v>
      </c>
      <c r="E10" s="5">
        <f t="shared" si="0"/>
        <v>17.208311134789557</v>
      </c>
      <c r="F10" s="5">
        <f t="shared" si="1"/>
        <v>82.791688865210446</v>
      </c>
    </row>
    <row r="11" spans="1:6">
      <c r="A11" s="4" t="s">
        <v>17</v>
      </c>
      <c r="B11" s="12">
        <f>datiEstrattiAREAS!C12</f>
        <v>52</v>
      </c>
      <c r="C11" s="4">
        <f>datiEstrattiAREAS!D12</f>
        <v>1612</v>
      </c>
      <c r="D11" s="4">
        <f>datiEstrattiAREAS!E12</f>
        <v>185</v>
      </c>
      <c r="E11" s="5">
        <f t="shared" si="0"/>
        <v>11.476426799007445</v>
      </c>
      <c r="F11" s="5">
        <f t="shared" si="1"/>
        <v>88.523573200992558</v>
      </c>
    </row>
    <row r="12" spans="1:6">
      <c r="A12" s="4" t="s">
        <v>18</v>
      </c>
      <c r="B12" s="12">
        <f>datiEstrattiAREAS!C13</f>
        <v>64.48</v>
      </c>
      <c r="C12" s="4">
        <f>datiEstrattiAREAS!D13</f>
        <v>1999</v>
      </c>
      <c r="D12" s="4">
        <f>datiEstrattiAREAS!E13</f>
        <v>361</v>
      </c>
      <c r="E12" s="5">
        <f t="shared" si="0"/>
        <v>18.05902951475738</v>
      </c>
      <c r="F12" s="5">
        <f t="shared" si="1"/>
        <v>81.94097048524263</v>
      </c>
    </row>
    <row r="13" spans="1:6">
      <c r="A13" s="4" t="s">
        <v>19</v>
      </c>
      <c r="B13" s="12">
        <f>datiEstrattiAREAS!C14</f>
        <v>80.16</v>
      </c>
      <c r="C13" s="4">
        <f>datiEstrattiAREAS!D14</f>
        <v>2485</v>
      </c>
      <c r="D13" s="4">
        <f>datiEstrattiAREAS!E14</f>
        <v>304</v>
      </c>
      <c r="E13" s="5">
        <f t="shared" si="0"/>
        <v>12.233400402414487</v>
      </c>
      <c r="F13" s="5">
        <f t="shared" si="1"/>
        <v>87.766599597585511</v>
      </c>
    </row>
    <row r="14" spans="1:6">
      <c r="A14" s="4" t="s">
        <v>20</v>
      </c>
      <c r="B14" s="12">
        <f>datiEstrattiAREAS!C15</f>
        <v>43</v>
      </c>
      <c r="C14" s="4">
        <f>datiEstrattiAREAS!D15</f>
        <v>1333</v>
      </c>
      <c r="D14" s="4">
        <f>datiEstrattiAREAS!E15</f>
        <v>255</v>
      </c>
      <c r="E14" s="5">
        <f t="shared" si="0"/>
        <v>19.129782445611404</v>
      </c>
      <c r="F14" s="5">
        <f t="shared" si="1"/>
        <v>80.870217554388603</v>
      </c>
    </row>
    <row r="15" spans="1:6">
      <c r="A15" s="4" t="s">
        <v>21</v>
      </c>
      <c r="B15" s="12">
        <f>+datiEstrattiAREAS!C16+datiEstrattiAREAS!C18</f>
        <v>58</v>
      </c>
      <c r="C15" s="4">
        <f>+datiEstrattiAREAS!D16+datiEstrattiAREAS!D18</f>
        <v>1798</v>
      </c>
      <c r="D15" s="4">
        <f>+datiEstrattiAREAS!E16+datiEstrattiAREAS!E18</f>
        <v>362</v>
      </c>
      <c r="E15" s="5">
        <f t="shared" si="0"/>
        <v>20.133481646273637</v>
      </c>
      <c r="F15" s="5">
        <f t="shared" si="1"/>
        <v>79.866518353726363</v>
      </c>
    </row>
    <row r="16" spans="1:6">
      <c r="A16" s="4" t="s">
        <v>22</v>
      </c>
      <c r="B16" s="12">
        <f>datiEstrattiAREAS!C17</f>
        <v>55</v>
      </c>
      <c r="C16" s="4">
        <f>datiEstrattiAREAS!D17</f>
        <v>1705</v>
      </c>
      <c r="D16" s="4">
        <f>datiEstrattiAREAS!E17</f>
        <v>298</v>
      </c>
      <c r="E16" s="5">
        <f t="shared" si="0"/>
        <v>17.478005865102638</v>
      </c>
      <c r="F16" s="5">
        <f t="shared" si="1"/>
        <v>82.521994134897355</v>
      </c>
    </row>
    <row r="17" spans="1:6">
      <c r="A17" s="4" t="s">
        <v>23</v>
      </c>
      <c r="B17" s="12">
        <f>datiEstrattiAREAS!C19</f>
        <v>52</v>
      </c>
      <c r="C17" s="4">
        <f>datiEstrattiAREAS!D19</f>
        <v>1612</v>
      </c>
      <c r="D17" s="4">
        <f>datiEstrattiAREAS!E19</f>
        <v>161</v>
      </c>
      <c r="E17" s="5">
        <f t="shared" si="0"/>
        <v>9.9875930521091814</v>
      </c>
      <c r="F17" s="5">
        <f t="shared" si="1"/>
        <v>90.012406947890824</v>
      </c>
    </row>
    <row r="18" spans="1:6">
      <c r="A18" s="4" t="s">
        <v>24</v>
      </c>
      <c r="B18" s="12">
        <f>datiEstrattiAREAS!C22</f>
        <v>138</v>
      </c>
      <c r="C18" s="4">
        <f>datiEstrattiAREAS!D22</f>
        <v>4278</v>
      </c>
      <c r="D18" s="4">
        <f>datiEstrattiAREAS!E22</f>
        <v>776.5</v>
      </c>
      <c r="E18" s="5">
        <f t="shared" si="0"/>
        <v>18.151005142589995</v>
      </c>
      <c r="F18" s="5">
        <f t="shared" si="1"/>
        <v>81.848994857410005</v>
      </c>
    </row>
    <row r="19" spans="1:6">
      <c r="A19" s="4" t="s">
        <v>25</v>
      </c>
      <c r="B19" s="12">
        <f>datiEstrattiAREAS!C23</f>
        <v>229</v>
      </c>
      <c r="C19" s="4">
        <f>datiEstrattiAREAS!D23</f>
        <v>7099</v>
      </c>
      <c r="D19" s="4">
        <f>datiEstrattiAREAS!E23</f>
        <v>963</v>
      </c>
      <c r="E19" s="5">
        <f t="shared" si="0"/>
        <v>13.565290886040287</v>
      </c>
      <c r="F19" s="5">
        <f t="shared" si="1"/>
        <v>86.434709113959713</v>
      </c>
    </row>
    <row r="20" spans="1:6">
      <c r="A20" s="4" t="s">
        <v>26</v>
      </c>
      <c r="B20" s="12">
        <f>datiEstrattiAREAS!C25</f>
        <v>162.35</v>
      </c>
      <c r="C20" s="4">
        <f>datiEstrattiAREAS!D25</f>
        <v>5033</v>
      </c>
      <c r="D20" s="4">
        <f>datiEstrattiAREAS!E25</f>
        <v>612</v>
      </c>
      <c r="E20" s="5">
        <f t="shared" si="0"/>
        <v>12.159745678521757</v>
      </c>
      <c r="F20" s="5">
        <f t="shared" si="1"/>
        <v>87.840254321478241</v>
      </c>
    </row>
    <row r="21" spans="1:6">
      <c r="A21" s="4" t="s">
        <v>27</v>
      </c>
      <c r="B21" s="12">
        <f>datiEstrattiAREAS!C24</f>
        <v>99.48</v>
      </c>
      <c r="C21" s="4">
        <f>datiEstrattiAREAS!D24</f>
        <v>3084</v>
      </c>
      <c r="D21" s="4">
        <f>datiEstrattiAREAS!E24</f>
        <v>498</v>
      </c>
      <c r="E21" s="5">
        <f t="shared" si="0"/>
        <v>16.147859922178988</v>
      </c>
      <c r="F21" s="5">
        <f t="shared" si="1"/>
        <v>83.852140077821019</v>
      </c>
    </row>
    <row r="22" spans="1:6">
      <c r="A22" s="4" t="s">
        <v>28</v>
      </c>
      <c r="B22" s="12">
        <f>datiEstrattiAREAS!C20+datiEstrattiAREAS!C21</f>
        <v>206</v>
      </c>
      <c r="C22" s="4">
        <f>datiEstrattiAREAS!D20+datiEstrattiAREAS!D21</f>
        <v>6386</v>
      </c>
      <c r="D22" s="4">
        <f>datiEstrattiAREAS!E20+datiEstrattiAREAS!E21</f>
        <v>1059</v>
      </c>
      <c r="E22" s="5">
        <f t="shared" si="0"/>
        <v>16.583150642029441</v>
      </c>
      <c r="F22" s="5">
        <f t="shared" si="1"/>
        <v>83.416849357970563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2014-02-25T15:12:12Z</dcterms:modified>
</cp:coreProperties>
</file>