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<sst xmlns="http://schemas.openxmlformats.org/spreadsheetml/2006/main" count="83" uniqueCount="60">
  <si>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</si>
  <si>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</si>
  <si>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</si>
  <si>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</si>
  <si>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</si>
  <si>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</si>
  <si>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</si>
  <si>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</si>
  <si>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</si>
  <si>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</si>
  <si>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</si>
  <si>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</si>
  <si>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</si>
  <si>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</si>
  <si>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</si>
  <si>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</si>
  <si>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</si>
  <si>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</si>
  <si>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</si>
  <si>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</si>
  <si>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</si>
  <si>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</si>
  <si>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</si>
  <si>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</si>
  <si>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</si>
  <si>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</si>
  <si>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</si>
  <si>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</si>
  <si>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</si>
  <si>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</si>
  <si>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</si>
  <si>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</si>
  <si>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</si>
  <si>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</si>
  <si>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12/2013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</si>
  <si>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</si>
  <si>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</si>
  <si>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</si>
  <si>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</si>
  <si>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</si>
  <si>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</si>
  <si>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</si>
  <si>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</si>
  <si>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</si>
  <si>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</si>
  <si>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</si>
  <si>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</si>
  <si>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</si>
  <si>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</si>
  <si>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</si>
  <si>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</si>
  <si>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</si>
  <si>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</si>
  <si>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</si>
  <si>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</si>
  <si>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</si>
  <si>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</si>
  <si>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</si>
  <si>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</si>
  <si>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dicembre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</si>
</sst>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413.29</v>
      </c>
      <c r="D3" s="8">
        <v>12812</v>
      </c>
      <c r="E3" s="8">
        <v>2557</v>
      </c>
      <c r="F3" s="8">
        <v>80.040000000000006</v>
      </c>
      <c r="G3" s="8">
        <v>19.96</v>
      </c>
    </row>
    <row r="4" spans="1:7" ht="12.75" customHeight="1">
      <c r="A4" s="8" t="s">
        <v>34</v>
      </c>
      <c r="B4" s="8" t="s">
        <v>37</v>
      </c>
      <c r="C4" s="8">
        <v>337.03</v>
      </c>
      <c r="D4" s="8">
        <v>10448</v>
      </c>
      <c r="E4" s="8">
        <v>1800</v>
      </c>
      <c r="F4" s="8">
        <v>82.77</v>
      </c>
      <c r="G4" s="8">
        <v>17.23</v>
      </c>
    </row>
    <row r="5" spans="1:7" ht="12.75" customHeight="1">
      <c r="A5" s="8" t="s">
        <v>34</v>
      </c>
      <c r="B5" s="8" t="s">
        <v>38</v>
      </c>
      <c r="C5" s="8">
        <v>53</v>
      </c>
      <c r="D5" s="8">
        <v>1643</v>
      </c>
      <c r="E5" s="8">
        <v>427</v>
      </c>
      <c r="F5" s="8">
        <v>74.010000000000005</v>
      </c>
      <c r="G5" s="8">
        <v>25.99</v>
      </c>
    </row>
    <row r="6" spans="1:7" ht="12.75" customHeight="1">
      <c r="A6" s="8" t="s">
        <v>34</v>
      </c>
      <c r="B6" s="8" t="s">
        <v>39</v>
      </c>
      <c r="C6" s="8">
        <v>22</v>
      </c>
      <c r="D6" s="8">
        <v>682</v>
      </c>
      <c r="E6" s="8">
        <v>115</v>
      </c>
      <c r="F6" s="8">
        <v>83.14</v>
      </c>
      <c r="G6" s="8">
        <v>16.86</v>
      </c>
    </row>
    <row r="7" spans="1:7" ht="12.75" customHeight="1">
      <c r="A7" s="8" t="s">
        <v>34</v>
      </c>
      <c r="B7" s="8" t="s">
        <v>40</v>
      </c>
      <c r="C7" s="8">
        <v>255.13</v>
      </c>
      <c r="D7" s="8">
        <v>7909</v>
      </c>
      <c r="E7" s="8">
        <v>1962</v>
      </c>
      <c r="F7" s="8">
        <v>75.19</v>
      </c>
      <c r="G7" s="8">
        <v>24.81</v>
      </c>
    </row>
    <row r="8" spans="1:7" ht="12.75" customHeight="1">
      <c r="A8" s="8" t="s">
        <v>34</v>
      </c>
      <c r="B8" s="8" t="s">
        <v>41</v>
      </c>
      <c r="C8" s="8">
        <v>343.16</v>
      </c>
      <c r="D8" s="8">
        <v>10638</v>
      </c>
      <c r="E8" s="8">
        <v>2516</v>
      </c>
      <c r="F8" s="8">
        <v>76.349999999999994</v>
      </c>
      <c r="G8" s="8">
        <v>23.65</v>
      </c>
    </row>
    <row r="9" spans="1:7" ht="12.75" customHeight="1">
      <c r="A9" s="8" t="s">
        <v>34</v>
      </c>
      <c r="B9" s="8" t="s">
        <v>42</v>
      </c>
      <c r="C9" s="8">
        <v>1015.87</v>
      </c>
      <c r="D9" s="8">
        <v>31492</v>
      </c>
      <c r="E9" s="8">
        <v>8542</v>
      </c>
      <c r="F9" s="8">
        <v>72.88</v>
      </c>
      <c r="G9" s="8">
        <v>27.12</v>
      </c>
    </row>
    <row r="10" spans="1:7" ht="12.75" customHeight="1">
      <c r="A10" s="8" t="s">
        <v>34</v>
      </c>
      <c r="B10" s="8" t="s">
        <v>43</v>
      </c>
      <c r="C10" s="8">
        <v>353.52</v>
      </c>
      <c r="D10" s="8">
        <v>10959</v>
      </c>
      <c r="E10" s="8">
        <v>2082</v>
      </c>
      <c r="F10" s="8">
        <v>81</v>
      </c>
      <c r="G10" s="8">
        <v>19</v>
      </c>
    </row>
    <row r="11" spans="1:7" ht="12.75" customHeight="1">
      <c r="A11" s="8" t="s">
        <v>34</v>
      </c>
      <c r="B11" s="8" t="s">
        <v>44</v>
      </c>
      <c r="C11" s="8">
        <v>69</v>
      </c>
      <c r="D11" s="8">
        <v>2139</v>
      </c>
      <c r="E11" s="8">
        <v>586</v>
      </c>
      <c r="F11" s="8">
        <v>72.599999999999994</v>
      </c>
      <c r="G11" s="8">
        <v>27.4</v>
      </c>
    </row>
    <row r="12" spans="1:7" ht="12.75" customHeight="1">
      <c r="A12" s="8" t="s">
        <v>34</v>
      </c>
      <c r="B12" s="8" t="s">
        <v>45</v>
      </c>
      <c r="C12" s="8">
        <v>63</v>
      </c>
      <c r="D12" s="8">
        <v>1953</v>
      </c>
      <c r="E12" s="8">
        <v>447</v>
      </c>
      <c r="F12" s="8">
        <v>77.11</v>
      </c>
      <c r="G12" s="8">
        <v>22.89</v>
      </c>
    </row>
    <row r="13" spans="1:7" ht="12.75" customHeight="1">
      <c r="A13" s="8" t="s">
        <v>34</v>
      </c>
      <c r="B13" s="8" t="s">
        <v>46</v>
      </c>
      <c r="C13" s="8">
        <v>73.52</v>
      </c>
      <c r="D13" s="8">
        <v>2279</v>
      </c>
      <c r="E13" s="8">
        <v>511</v>
      </c>
      <c r="F13" s="8">
        <v>77.58</v>
      </c>
      <c r="G13" s="8">
        <v>22.42</v>
      </c>
    </row>
    <row r="14" spans="1:7" ht="12.75" customHeight="1">
      <c r="A14" s="8" t="s">
        <v>34</v>
      </c>
      <c r="B14" s="8" t="s">
        <v>47</v>
      </c>
      <c r="C14" s="8">
        <v>87</v>
      </c>
      <c r="D14" s="8">
        <v>2697</v>
      </c>
      <c r="E14" s="8">
        <v>429</v>
      </c>
      <c r="F14" s="8">
        <v>84.09</v>
      </c>
      <c r="G14" s="8">
        <v>15.91</v>
      </c>
    </row>
    <row r="15" spans="1:7" ht="12.75" customHeight="1">
      <c r="A15" s="8" t="s">
        <v>34</v>
      </c>
      <c r="B15" s="8" t="s">
        <v>48</v>
      </c>
      <c r="C15" s="8">
        <v>48</v>
      </c>
      <c r="D15" s="8">
        <v>1488</v>
      </c>
      <c r="E15" s="8">
        <v>347</v>
      </c>
      <c r="F15" s="8">
        <v>76.680000000000007</v>
      </c>
      <c r="G15" s="8">
        <v>23.32</v>
      </c>
    </row>
    <row r="16" spans="1:7" ht="12.75" customHeight="1">
      <c r="A16" s="8" t="s">
        <v>34</v>
      </c>
      <c r="B16" s="8" t="s">
        <v>49</v>
      </c>
      <c r="C16" s="8">
        <v>67.48</v>
      </c>
      <c r="D16" s="8">
        <v>2092</v>
      </c>
      <c r="E16" s="8">
        <v>533</v>
      </c>
      <c r="F16" s="8">
        <v>74.52</v>
      </c>
      <c r="G16" s="8">
        <v>25.48</v>
      </c>
    </row>
    <row r="17" spans="1:7" ht="12.75" customHeight="1">
      <c r="A17" s="8" t="s">
        <v>34</v>
      </c>
      <c r="B17" s="8" t="s">
        <v>50</v>
      </c>
      <c r="C17" s="8">
        <v>62</v>
      </c>
      <c r="D17" s="8">
        <v>1922</v>
      </c>
      <c r="E17" s="8">
        <v>378</v>
      </c>
      <c r="F17" s="8">
        <v>80.33</v>
      </c>
      <c r="G17" s="8">
        <v>19.670000000000002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10</v>
      </c>
      <c r="F18" s="8">
        <v>67.739999999999995</v>
      </c>
      <c r="G18" s="8">
        <v>32.26</v>
      </c>
    </row>
    <row r="19" spans="1:7" ht="12.75" customHeight="1">
      <c r="A19" s="8" t="s">
        <v>34</v>
      </c>
      <c r="B19" s="8" t="s">
        <v>52</v>
      </c>
      <c r="C19" s="8">
        <v>54</v>
      </c>
      <c r="D19" s="8">
        <v>1674</v>
      </c>
      <c r="E19" s="8">
        <v>292</v>
      </c>
      <c r="F19" s="8">
        <v>82.56</v>
      </c>
      <c r="G19" s="8">
        <v>17.440000000000001</v>
      </c>
    </row>
    <row r="20" spans="1:7" ht="12.75" customHeight="1">
      <c r="A20" s="8" t="s">
        <v>34</v>
      </c>
      <c r="B20" s="8" t="s">
        <v>53</v>
      </c>
      <c r="C20" s="8">
        <v>6</v>
      </c>
      <c r="D20" s="8">
        <v>186</v>
      </c>
      <c r="E20" s="8">
        <v>52</v>
      </c>
      <c r="F20" s="8">
        <v>72.040000000000006</v>
      </c>
      <c r="G20" s="8">
        <v>27.96</v>
      </c>
    </row>
    <row r="21" spans="1:7" ht="16.5" customHeight="1">
      <c r="A21" s="8" t="s">
        <v>34</v>
      </c>
      <c r="B21" s="8" t="s">
        <v>54</v>
      </c>
      <c r="C21" s="8">
        <v>206.48</v>
      </c>
      <c r="D21" s="8">
        <v>6401</v>
      </c>
      <c r="E21" s="8">
        <v>1516</v>
      </c>
      <c r="F21" s="8">
        <v>76.319999999999993</v>
      </c>
      <c r="G21" s="8">
        <v>23.68</v>
      </c>
    </row>
    <row r="22" spans="1:7" ht="12.75" customHeight="1">
      <c r="A22" s="8" t="s">
        <v>34</v>
      </c>
      <c r="B22" s="8" t="s">
        <v>55</v>
      </c>
      <c r="C22" s="8">
        <v>141.06</v>
      </c>
      <c r="D22" s="8">
        <v>4373</v>
      </c>
      <c r="E22" s="8">
        <v>940</v>
      </c>
      <c r="F22" s="8">
        <v>78.5</v>
      </c>
      <c r="G22" s="8">
        <v>21.5</v>
      </c>
    </row>
    <row r="23" spans="1:7" ht="12.75" customHeight="1">
      <c r="A23" s="8" t="s">
        <v>34</v>
      </c>
      <c r="B23" s="8" t="s">
        <v>56</v>
      </c>
      <c r="C23" s="8">
        <v>247.13</v>
      </c>
      <c r="D23" s="8">
        <v>7661</v>
      </c>
      <c r="E23" s="8">
        <v>1224</v>
      </c>
      <c r="F23" s="8">
        <v>84.02</v>
      </c>
      <c r="G23" s="8">
        <v>15.98</v>
      </c>
    </row>
    <row r="24" spans="1:7" ht="12.75" customHeight="1">
      <c r="A24" s="8" t="s">
        <v>34</v>
      </c>
      <c r="B24" s="8" t="s">
        <v>57</v>
      </c>
      <c r="C24" s="8">
        <v>109</v>
      </c>
      <c r="D24" s="8">
        <v>3379</v>
      </c>
      <c r="E24" s="8">
        <v>399</v>
      </c>
      <c r="F24" s="8">
        <v>88.19</v>
      </c>
      <c r="G24" s="8">
        <v>11.81</v>
      </c>
    </row>
    <row r="25" spans="1:7" ht="12.75" customHeight="1">
      <c r="A25" s="8" t="s">
        <v>34</v>
      </c>
      <c r="B25" s="8" t="s">
        <v>58</v>
      </c>
      <c r="C25" s="8">
        <v>168.65</v>
      </c>
      <c r="D25" s="8">
        <v>5228</v>
      </c>
      <c r="E25" s="8">
        <v>974</v>
      </c>
      <c r="F25" s="8">
        <v>81.37</v>
      </c>
      <c r="G25" s="8">
        <v>18.63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12/2013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413.29</v>
      </c>
      <c r="C6" s="4">
        <f>datiEstrattiAREAS!D3</f>
        <v>12812</v>
      </c>
      <c r="D6" s="4">
        <f>datiEstrattiAREAS!E3</f>
        <v>2557</v>
      </c>
      <c r="E6" s="5">
        <f>D6/C6*100</f>
        <v>19.957852013737121</v>
      </c>
      <c r="F6" s="5">
        <f>(C6-D6)/C6*100</f>
        <v>80.042147986262876</v>
      </c>
    </row>
    <row r="7" spans="1:6">
      <c r="A7" s="4" t="s">
        <v>13</v>
      </c>
      <c r="B7" s="12">
        <f>datiEstrattiAREAS!C4+datiEstrattiAREAS!C5+datiEstrattiAREAS!C6</f>
        <v>412.03</v>
      </c>
      <c r="C7" s="4">
        <f>datiEstrattiAREAS!D4+datiEstrattiAREAS!D5+datiEstrattiAREAS!D6</f>
        <v>12773</v>
      </c>
      <c r="D7" s="4">
        <f>datiEstrattiAREAS!E4+datiEstrattiAREAS!E5+datiEstrattiAREAS!E6</f>
        <v>2342</v>
      </c>
      <c r="E7" s="5">
        <f>D7/C7*100</f>
        <v>18.335551554059343</v>
      </c>
      <c r="F7" s="5">
        <f>(C7-D7)/C7*100</f>
        <v>81.66444844594065</v>
      </c>
    </row>
    <row r="8" spans="1:6">
      <c r="A8" s="4" t="s">
        <v>14</v>
      </c>
      <c r="B8" s="12">
        <f>datiEstrattiAREAS!C7+datiEstrattiAREAS!C8</f>
        <v>598.29</v>
      </c>
      <c r="C8" s="4">
        <f>datiEstrattiAREAS!D7+datiEstrattiAREAS!D8</f>
        <v>18547</v>
      </c>
      <c r="D8" s="4">
        <f>+datiEstrattiAREAS!E7+datiEstrattiAREAS!E8</f>
        <v>4478</v>
      </c>
      <c r="E8" s="5">
        <f t="shared" ref="E8:E22" si="0">D8/C8*100</f>
        <v>24.144066425837064</v>
      </c>
      <c r="F8" s="5">
        <f t="shared" ref="F8:F22" si="1">(C8-D8)/C8*100</f>
        <v>75.855933574162933</v>
      </c>
    </row>
    <row r="9" spans="1:6">
      <c r="A9" s="4" t="s">
        <v>15</v>
      </c>
      <c r="B9" s="12">
        <f>datiEstrattiAREAS!C9+datiEstrattiAREAS!C10</f>
        <v>1369.3899999999999</v>
      </c>
      <c r="C9" s="4">
        <f>datiEstrattiAREAS!D9+datiEstrattiAREAS!D10</f>
        <v>42451</v>
      </c>
      <c r="D9" s="4">
        <f>datiEstrattiAREAS!E9+datiEstrattiAREAS!E10</f>
        <v>10624</v>
      </c>
      <c r="E9" s="5">
        <f t="shared" si="0"/>
        <v>25.0265011424937</v>
      </c>
      <c r="F9" s="5">
        <f t="shared" si="1"/>
        <v>74.9734988575063</v>
      </c>
    </row>
    <row r="10" spans="1:6">
      <c r="A10" s="4" t="s">
        <v>16</v>
      </c>
      <c r="B10" s="12">
        <f>datiEstrattiAREAS!C11</f>
        <v>69</v>
      </c>
      <c r="C10" s="4">
        <f>datiEstrattiAREAS!D11</f>
        <v>2139</v>
      </c>
      <c r="D10" s="4">
        <f>datiEstrattiAREAS!E11</f>
        <v>586</v>
      </c>
      <c r="E10" s="5">
        <f t="shared" si="0"/>
        <v>27.395979429640015</v>
      </c>
      <c r="F10" s="5">
        <f t="shared" si="1"/>
        <v>72.604020570359978</v>
      </c>
    </row>
    <row r="11" spans="1:6">
      <c r="A11" s="4" t="s">
        <v>17</v>
      </c>
      <c r="B11" s="12">
        <f>datiEstrattiAREAS!C12</f>
        <v>63</v>
      </c>
      <c r="C11" s="4">
        <f>datiEstrattiAREAS!D12</f>
        <v>1953</v>
      </c>
      <c r="D11" s="4">
        <f>datiEstrattiAREAS!E12</f>
        <v>447</v>
      </c>
      <c r="E11" s="5">
        <f t="shared" si="0"/>
        <v>22.887864823348693</v>
      </c>
      <c r="F11" s="5">
        <f t="shared" si="1"/>
        <v>77.112135176651307</v>
      </c>
    </row>
    <row r="12" spans="1:6">
      <c r="A12" s="4" t="s">
        <v>18</v>
      </c>
      <c r="B12" s="12">
        <f>datiEstrattiAREAS!C13</f>
        <v>73.52</v>
      </c>
      <c r="C12" s="4">
        <f>datiEstrattiAREAS!D13</f>
        <v>2279</v>
      </c>
      <c r="D12" s="4">
        <f>datiEstrattiAREAS!E13</f>
        <v>511</v>
      </c>
      <c r="E12" s="5">
        <f t="shared" si="0"/>
        <v>22.422114962702942</v>
      </c>
      <c r="F12" s="5">
        <f t="shared" si="1"/>
        <v>77.577885037297051</v>
      </c>
    </row>
    <row r="13" spans="1:6">
      <c r="A13" s="4" t="s">
        <v>19</v>
      </c>
      <c r="B13" s="12">
        <f>datiEstrattiAREAS!C14</f>
        <v>87</v>
      </c>
      <c r="C13" s="4">
        <f>datiEstrattiAREAS!D14</f>
        <v>2697</v>
      </c>
      <c r="D13" s="4">
        <f>datiEstrattiAREAS!E14</f>
        <v>429</v>
      </c>
      <c r="E13" s="5">
        <f t="shared" si="0"/>
        <v>15.906562847608456</v>
      </c>
      <c r="F13" s="5">
        <f t="shared" si="1"/>
        <v>84.093437152391544</v>
      </c>
    </row>
    <row r="14" spans="1:6">
      <c r="A14" s="4" t="s">
        <v>20</v>
      </c>
      <c r="B14" s="12">
        <f>datiEstrattiAREAS!C15</f>
        <v>48</v>
      </c>
      <c r="C14" s="4">
        <f>datiEstrattiAREAS!D15</f>
        <v>1488</v>
      </c>
      <c r="D14" s="4">
        <f>datiEstrattiAREAS!E15</f>
        <v>347</v>
      </c>
      <c r="E14" s="5">
        <f t="shared" si="0"/>
        <v>23.31989247311828</v>
      </c>
      <c r="F14" s="5">
        <f t="shared" si="1"/>
        <v>76.680107526881727</v>
      </c>
    </row>
    <row r="15" spans="1:6">
      <c r="A15" s="4" t="s">
        <v>21</v>
      </c>
      <c r="B15" s="12">
        <f>+datiEstrattiAREAS!C16+datiEstrattiAREAS!C18</f>
        <v>68.48</v>
      </c>
      <c r="C15" s="4">
        <f>+datiEstrattiAREAS!D16+datiEstrattiAREAS!D18</f>
        <v>2123</v>
      </c>
      <c r="D15" s="4">
        <f>+datiEstrattiAREAS!E16+datiEstrattiAREAS!E18</f>
        <v>543</v>
      </c>
      <c r="E15" s="5">
        <f t="shared" si="0"/>
        <v>25.577013659915217</v>
      </c>
      <c r="F15" s="5">
        <f t="shared" si="1"/>
        <v>74.42298634008479</v>
      </c>
    </row>
    <row r="16" spans="1:6">
      <c r="A16" s="4" t="s">
        <v>22</v>
      </c>
      <c r="B16" s="12">
        <f>datiEstrattiAREAS!C17</f>
        <v>62</v>
      </c>
      <c r="C16" s="4">
        <f>datiEstrattiAREAS!D17</f>
        <v>1922</v>
      </c>
      <c r="D16" s="4">
        <f>datiEstrattiAREAS!E17</f>
        <v>378</v>
      </c>
      <c r="E16" s="5">
        <f t="shared" si="0"/>
        <v>19.667013527575442</v>
      </c>
      <c r="F16" s="5">
        <f t="shared" si="1"/>
        <v>80.332986472424565</v>
      </c>
    </row>
    <row r="17" spans="1:6">
      <c r="A17" s="4" t="s">
        <v>23</v>
      </c>
      <c r="B17" s="12">
        <f>datiEstrattiAREAS!C19</f>
        <v>54</v>
      </c>
      <c r="C17" s="4">
        <f>datiEstrattiAREAS!D19</f>
        <v>1674</v>
      </c>
      <c r="D17" s="4">
        <f>datiEstrattiAREAS!E19</f>
        <v>292</v>
      </c>
      <c r="E17" s="5">
        <f t="shared" si="0"/>
        <v>17.443249701314219</v>
      </c>
      <c r="F17" s="5">
        <f t="shared" si="1"/>
        <v>82.55675029868577</v>
      </c>
    </row>
    <row r="18" spans="1:6">
      <c r="A18" s="4" t="s">
        <v>24</v>
      </c>
      <c r="B18" s="12">
        <f>datiEstrattiAREAS!C22</f>
        <v>141.06</v>
      </c>
      <c r="C18" s="4">
        <f>datiEstrattiAREAS!D22</f>
        <v>4373</v>
      </c>
      <c r="D18" s="4">
        <f>datiEstrattiAREAS!E22</f>
        <v>940</v>
      </c>
      <c r="E18" s="5">
        <f t="shared" si="0"/>
        <v>21.495540818659958</v>
      </c>
      <c r="F18" s="5">
        <f t="shared" si="1"/>
        <v>78.504459181340039</v>
      </c>
    </row>
    <row r="19" spans="1:6">
      <c r="A19" s="4" t="s">
        <v>25</v>
      </c>
      <c r="B19" s="12">
        <f>datiEstrattiAREAS!C23</f>
        <v>247.13</v>
      </c>
      <c r="C19" s="4">
        <f>datiEstrattiAREAS!D23</f>
        <v>7661</v>
      </c>
      <c r="D19" s="4">
        <f>datiEstrattiAREAS!E23</f>
        <v>1224</v>
      </c>
      <c r="E19" s="5">
        <f t="shared" si="0"/>
        <v>15.977026497846234</v>
      </c>
      <c r="F19" s="5">
        <f t="shared" si="1"/>
        <v>84.022973502153761</v>
      </c>
    </row>
    <row r="20" spans="1:6">
      <c r="A20" s="4" t="s">
        <v>26</v>
      </c>
      <c r="B20" s="12">
        <f>datiEstrattiAREAS!C25</f>
        <v>168.65</v>
      </c>
      <c r="C20" s="4">
        <f>datiEstrattiAREAS!D25</f>
        <v>5228</v>
      </c>
      <c r="D20" s="4">
        <f>datiEstrattiAREAS!E25</f>
        <v>974</v>
      </c>
      <c r="E20" s="5">
        <f t="shared" si="0"/>
        <v>18.630451415455241</v>
      </c>
      <c r="F20" s="5">
        <f t="shared" si="1"/>
        <v>81.369548584544759</v>
      </c>
    </row>
    <row r="21" spans="1:6">
      <c r="A21" s="4" t="s">
        <v>27</v>
      </c>
      <c r="B21" s="12">
        <f>datiEstrattiAREAS!C24</f>
        <v>109</v>
      </c>
      <c r="C21" s="4">
        <f>datiEstrattiAREAS!D24</f>
        <v>3379</v>
      </c>
      <c r="D21" s="4">
        <f>datiEstrattiAREAS!E24</f>
        <v>399</v>
      </c>
      <c r="E21" s="5">
        <f t="shared" si="0"/>
        <v>11.808227286179344</v>
      </c>
      <c r="F21" s="5">
        <f t="shared" si="1"/>
        <v>88.191772713820654</v>
      </c>
    </row>
    <row r="22" spans="1:6">
      <c r="A22" s="4" t="s">
        <v>28</v>
      </c>
      <c r="B22" s="12">
        <f>datiEstrattiAREAS!C20+datiEstrattiAREAS!C21</f>
        <v>212.48</v>
      </c>
      <c r="C22" s="4">
        <f>datiEstrattiAREAS!D20+datiEstrattiAREAS!D21</f>
        <v>6587</v>
      </c>
      <c r="D22" s="4">
        <f>datiEstrattiAREAS!E20+datiEstrattiAREAS!E21</f>
        <v>1568</v>
      </c>
      <c r="E22" s="5">
        <f t="shared" si="0"/>
        <v>23.804463336875664</v>
      </c>
      <c r="F22" s="5">
        <f t="shared" si="1"/>
        <v>76.195536663124329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2014-02-25T15:16:35Z</dcterms:modified>
</cp:coreProperties>
</file>