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312" windowWidth="22692" windowHeight="9276"/>
  </bookViews>
  <sheets>
    <sheet name="Quarto Trimestre 2019" sheetId="1" r:id="rId1"/>
  </sheets>
  <calcPr calcId="125725"/>
</workbook>
</file>

<file path=xl/calcChain.xml><?xml version="1.0" encoding="utf-8"?>
<calcChain xmlns="http://schemas.openxmlformats.org/spreadsheetml/2006/main">
  <c r="E22" i="1"/>
  <c r="D22"/>
  <c r="C22"/>
  <c r="B22"/>
  <c r="E21"/>
  <c r="D16"/>
  <c r="C16"/>
  <c r="B16"/>
  <c r="E15"/>
  <c r="E14"/>
  <c r="E13"/>
  <c r="E12"/>
  <c r="E11"/>
  <c r="E10"/>
  <c r="E9"/>
  <c r="E8"/>
  <c r="E7"/>
  <c r="E6"/>
  <c r="E16" s="1"/>
</calcChain>
</file>

<file path=xl/sharedStrings.xml><?xml version="1.0" encoding="utf-8"?>
<sst xmlns="http://schemas.openxmlformats.org/spreadsheetml/2006/main" count="25" uniqueCount="18">
  <si>
    <t>IRCCS ISTITUTO DI TUMORI "GIOVANNI PAOLO II"</t>
  </si>
  <si>
    <t>Risultati contabilità analitica e separata attiività libero- professionale intramuraria (ALPI) trimestre Ottobre - Dicembre 2019</t>
  </si>
  <si>
    <t>Descrizione</t>
  </si>
  <si>
    <t>Ottobre 2019</t>
  </si>
  <si>
    <t>Novembre 2019</t>
  </si>
  <si>
    <t>Dicembre 2019</t>
  </si>
  <si>
    <t>Totale</t>
  </si>
  <si>
    <t>Supporto diretto</t>
  </si>
  <si>
    <t>Quota Balduzzi</t>
  </si>
  <si>
    <t>Dirigenza S.P.T.A.</t>
  </si>
  <si>
    <t>IRAP</t>
  </si>
  <si>
    <t>Supporto indiretto</t>
  </si>
  <si>
    <t>Costi Amministrazione</t>
  </si>
  <si>
    <t>Costi Fissi Amministrazione</t>
  </si>
  <si>
    <t>Fondo Perequazione Medici</t>
  </si>
  <si>
    <t>Contributi</t>
  </si>
  <si>
    <t xml:space="preserve">Compenso Medici </t>
  </si>
  <si>
    <t>Mancati introiti da compartecipazione alla spesa sanitaria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</si>
</sst>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3" borderId="0" xfId="0" applyFont="1" applyFill="1"/>
    <xf numFmtId="0" fontId="3" fillId="3" borderId="0" xfId="0" applyFont="1" applyFill="1"/>
    <xf numFmtId="0" fontId="4" fillId="4" borderId="1" xfId="0" applyFont="1" applyFill="1" applyBorder="1" applyAlignment="1">
      <alignment horizontal="center"/>
    </xf>
    <xf numFmtId="17" fontId="4" fillId="4" borderId="1" xfId="0" quotePrefix="1" applyNumberFormat="1" applyFont="1" applyFill="1" applyBorder="1" applyAlignment="1">
      <alignment horizontal="center"/>
    </xf>
    <xf numFmtId="0" fontId="3" fillId="2" borderId="2" xfId="0" applyFont="1" applyFill="1" applyBorder="1"/>
    <xf numFmtId="43" fontId="3" fillId="2" borderId="2" xfId="1" applyFont="1" applyFill="1" applyBorder="1"/>
    <xf numFmtId="0" fontId="3" fillId="2" borderId="3" xfId="0" applyFont="1" applyFill="1" applyBorder="1"/>
    <xf numFmtId="43" fontId="3" fillId="2" borderId="3" xfId="1" applyFont="1" applyFill="1" applyBorder="1"/>
    <xf numFmtId="0" fontId="3" fillId="2" borderId="4" xfId="0" applyFont="1" applyFill="1" applyBorder="1"/>
    <xf numFmtId="43" fontId="3" fillId="2" borderId="4" xfId="1" applyFont="1" applyFill="1" applyBorder="1"/>
    <xf numFmtId="0" fontId="4" fillId="4" borderId="1" xfId="0" applyFont="1" applyFill="1" applyBorder="1"/>
    <xf numFmtId="43" fontId="4" fillId="4" borderId="1" xfId="0" applyNumberFormat="1" applyFont="1" applyFill="1" applyBorder="1"/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2" borderId="1" xfId="0" applyFont="1" applyFill="1" applyBorder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2"/>
  <sheetViews>
    <sheetView tabSelected="1" zoomScale="90" zoomScaleNormal="90" workbookViewId="0">
      <selection activeCell="D28" sqref="D28"/>
    </sheetView>
  </sheetViews>
  <sheetFormatPr defaultRowHeight="13.8"/>
  <cols>
    <col min="1" max="1" width="47.5546875" style="2" customWidth="1"/>
    <col min="2" max="2" width="11.109375" style="2" bestFit="1" customWidth="1"/>
    <col min="3" max="3" width="12.109375" style="2" customWidth="1"/>
    <col min="4" max="4" width="14" style="2" bestFit="1" customWidth="1"/>
    <col min="5" max="5" width="11.21875" style="2" customWidth="1"/>
    <col min="6" max="16384" width="8.88671875" style="2"/>
  </cols>
  <sheetData>
    <row r="2" spans="1:5">
      <c r="A2" s="1" t="s">
        <v>0</v>
      </c>
    </row>
    <row r="3" spans="1:5">
      <c r="A3" s="3" t="s">
        <v>1</v>
      </c>
      <c r="B3" s="4"/>
      <c r="C3" s="4"/>
      <c r="D3" s="4"/>
      <c r="E3" s="4"/>
    </row>
    <row r="5" spans="1:5">
      <c r="A5" s="5" t="s">
        <v>2</v>
      </c>
      <c r="B5" s="6" t="s">
        <v>3</v>
      </c>
      <c r="C5" s="6" t="s">
        <v>4</v>
      </c>
      <c r="D5" s="6" t="s">
        <v>5</v>
      </c>
      <c r="E5" s="5" t="s">
        <v>6</v>
      </c>
    </row>
    <row r="6" spans="1:5">
      <c r="A6" s="7" t="s">
        <v>7</v>
      </c>
      <c r="B6" s="8">
        <v>5890.39</v>
      </c>
      <c r="C6" s="8">
        <v>5161.45</v>
      </c>
      <c r="D6" s="8">
        <v>4332.68</v>
      </c>
      <c r="E6" s="8">
        <f t="shared" ref="E6:E15" si="0">+SUM(B6:D6)</f>
        <v>15384.52</v>
      </c>
    </row>
    <row r="7" spans="1:5">
      <c r="A7" s="9" t="s">
        <v>8</v>
      </c>
      <c r="B7" s="10">
        <v>3506.18</v>
      </c>
      <c r="C7" s="10">
        <v>3420.84</v>
      </c>
      <c r="D7" s="10">
        <v>2667.87</v>
      </c>
      <c r="E7" s="10">
        <f t="shared" si="0"/>
        <v>9594.89</v>
      </c>
    </row>
    <row r="8" spans="1:5">
      <c r="A8" s="9" t="s">
        <v>9</v>
      </c>
      <c r="B8" s="10">
        <v>3330.82</v>
      </c>
      <c r="C8" s="10">
        <v>3249.71</v>
      </c>
      <c r="D8" s="10">
        <v>2534.41</v>
      </c>
      <c r="E8" s="10">
        <f t="shared" si="0"/>
        <v>9114.94</v>
      </c>
    </row>
    <row r="9" spans="1:5">
      <c r="A9" s="9" t="s">
        <v>10</v>
      </c>
      <c r="B9" s="10">
        <v>7593.62</v>
      </c>
      <c r="C9" s="10">
        <v>7358.88</v>
      </c>
      <c r="D9" s="10">
        <v>5765.44</v>
      </c>
      <c r="E9" s="10">
        <f t="shared" si="0"/>
        <v>20717.939999999999</v>
      </c>
    </row>
    <row r="10" spans="1:5">
      <c r="A10" s="9" t="s">
        <v>11</v>
      </c>
      <c r="B10" s="10">
        <v>6661.62</v>
      </c>
      <c r="C10" s="10">
        <v>6499.4</v>
      </c>
      <c r="D10" s="10">
        <v>5068.95</v>
      </c>
      <c r="E10" s="10">
        <f t="shared" si="0"/>
        <v>18229.97</v>
      </c>
    </row>
    <row r="11" spans="1:5">
      <c r="A11" s="9" t="s">
        <v>12</v>
      </c>
      <c r="B11" s="10">
        <v>5742.28</v>
      </c>
      <c r="C11" s="10">
        <v>5945.42</v>
      </c>
      <c r="D11" s="10">
        <v>4404.04</v>
      </c>
      <c r="E11" s="10">
        <f t="shared" si="0"/>
        <v>16091.740000000002</v>
      </c>
    </row>
    <row r="12" spans="1:5">
      <c r="A12" s="9" t="s">
        <v>13</v>
      </c>
      <c r="B12" s="10">
        <v>4373</v>
      </c>
      <c r="C12" s="10">
        <v>4102</v>
      </c>
      <c r="D12" s="10">
        <v>3429</v>
      </c>
      <c r="E12" s="10">
        <f t="shared" si="0"/>
        <v>11904</v>
      </c>
    </row>
    <row r="13" spans="1:5">
      <c r="A13" s="9" t="s">
        <v>14</v>
      </c>
      <c r="B13" s="10">
        <v>3330.82</v>
      </c>
      <c r="C13" s="10">
        <v>3249.71</v>
      </c>
      <c r="D13" s="10">
        <v>2534.41</v>
      </c>
      <c r="E13" s="10">
        <f t="shared" si="0"/>
        <v>9114.94</v>
      </c>
    </row>
    <row r="14" spans="1:5">
      <c r="A14" s="9" t="s">
        <v>15</v>
      </c>
      <c r="B14" s="10">
        <v>2984.7</v>
      </c>
      <c r="C14" s="10">
        <v>2772.93</v>
      </c>
      <c r="D14" s="10">
        <v>2235.64</v>
      </c>
      <c r="E14" s="10">
        <f t="shared" si="0"/>
        <v>7993.2699999999986</v>
      </c>
    </row>
    <row r="15" spans="1:5">
      <c r="A15" s="11" t="s">
        <v>16</v>
      </c>
      <c r="B15" s="12">
        <v>66617.399999999994</v>
      </c>
      <c r="C15" s="12">
        <v>64994.12</v>
      </c>
      <c r="D15" s="12">
        <v>50689.78</v>
      </c>
      <c r="E15" s="12">
        <f t="shared" si="0"/>
        <v>182301.3</v>
      </c>
    </row>
    <row r="16" spans="1:5">
      <c r="A16" s="13" t="s">
        <v>6</v>
      </c>
      <c r="B16" s="14">
        <f>SUM(B6:B15)</f>
        <v>110030.82999999999</v>
      </c>
      <c r="C16" s="14">
        <f t="shared" ref="C16:D16" si="1">SUM(C6:C15)</f>
        <v>106754.45999999999</v>
      </c>
      <c r="D16" s="14">
        <f t="shared" si="1"/>
        <v>83662.22</v>
      </c>
      <c r="E16" s="14">
        <f>SUM(E6:E15)</f>
        <v>300447.51</v>
      </c>
    </row>
    <row r="17" spans="1:5">
      <c r="A17" s="15"/>
      <c r="B17" s="16"/>
      <c r="C17" s="16"/>
      <c r="D17" s="16"/>
      <c r="E17" s="16"/>
    </row>
    <row r="18" spans="1:5">
      <c r="A18" s="15"/>
      <c r="B18" s="16"/>
      <c r="C18" s="16"/>
      <c r="D18" s="16"/>
      <c r="E18" s="16"/>
    </row>
    <row r="20" spans="1:5">
      <c r="A20" s="5" t="s">
        <v>2</v>
      </c>
      <c r="B20" s="6" t="s">
        <v>3</v>
      </c>
      <c r="C20" s="6" t="s">
        <v>4</v>
      </c>
      <c r="D20" s="6" t="s">
        <v>5</v>
      </c>
      <c r="E20" s="5" t="s">
        <v>6</v>
      </c>
    </row>
    <row r="21" spans="1:5">
      <c r="A21" s="17" t="s">
        <v>17</v>
      </c>
      <c r="B21" s="10">
        <v>430.19</v>
      </c>
      <c r="C21" s="10">
        <v>609.34</v>
      </c>
      <c r="D21" s="10">
        <v>1532.04</v>
      </c>
      <c r="E21" s="10">
        <f>+SUM(B21:D21)</f>
        <v>2571.5699999999997</v>
      </c>
    </row>
    <row r="22" spans="1:5">
      <c r="A22" s="13" t="s">
        <v>6</v>
      </c>
      <c r="B22" s="14">
        <f t="shared" ref="B22:E22" si="2">+B21</f>
        <v>430.19</v>
      </c>
      <c r="C22" s="14">
        <f t="shared" si="2"/>
        <v>609.34</v>
      </c>
      <c r="D22" s="14">
        <f t="shared" si="2"/>
        <v>1532.04</v>
      </c>
      <c r="E22" s="14">
        <f t="shared" si="2"/>
        <v>2571.5699999999997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Quarto Trimestre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2020-02-25T17:58:36Z</dcterms:created>
  <dcterms:modified xsi:type="dcterms:W3CDTF">2020-02-25T17:58:45Z</dcterms:modified>
</cp:coreProperties>
</file>